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000"/>
  </bookViews>
  <sheets>
    <sheet name="Лист" sheetId="12" r:id="rId1"/>
  </sheets>
  <definedNames>
    <definedName name="_xlnm.Print_Area" localSheetId="0">Лист!$A$1:$U$96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0" i="12"/>
  <c r="K50"/>
  <c r="M50" s="1"/>
  <c r="O50" s="1"/>
  <c r="T49"/>
  <c r="K49"/>
  <c r="M49" s="1"/>
  <c r="O49" s="1"/>
  <c r="T48"/>
  <c r="K48"/>
  <c r="M48" s="1"/>
  <c r="O48" s="1"/>
  <c r="T47"/>
  <c r="K47"/>
  <c r="M47" s="1"/>
  <c r="O47" s="1"/>
  <c r="T46"/>
  <c r="K46"/>
  <c r="M46" s="1"/>
  <c r="O46" s="1"/>
  <c r="T45"/>
  <c r="K45"/>
  <c r="M45" s="1"/>
  <c r="O45" s="1"/>
  <c r="T44"/>
  <c r="K44"/>
  <c r="M44" s="1"/>
  <c r="O44" s="1"/>
  <c r="T43"/>
  <c r="K43"/>
  <c r="M43" s="1"/>
  <c r="O43" s="1"/>
  <c r="T42"/>
  <c r="K42"/>
  <c r="M42" s="1"/>
  <c r="O42" s="1"/>
  <c r="T41"/>
  <c r="K41"/>
  <c r="M41" s="1"/>
  <c r="O41" s="1"/>
  <c r="T40"/>
  <c r="K40"/>
  <c r="M40" s="1"/>
  <c r="O40" s="1"/>
  <c r="T39"/>
  <c r="K39"/>
  <c r="M39" s="1"/>
  <c r="O39" s="1"/>
  <c r="T38"/>
  <c r="K38"/>
  <c r="M38" s="1"/>
  <c r="O38" s="1"/>
  <c r="T37"/>
  <c r="K37"/>
  <c r="M37" s="1"/>
  <c r="O37" s="1"/>
  <c r="T36"/>
  <c r="K36"/>
  <c r="M36" s="1"/>
  <c r="O36" s="1"/>
  <c r="T35"/>
  <c r="K35"/>
  <c r="M35" s="1"/>
  <c r="O35" s="1"/>
  <c r="T34"/>
  <c r="K34"/>
  <c r="M34" s="1"/>
  <c r="O34" s="1"/>
  <c r="T33"/>
  <c r="U33" s="1"/>
  <c r="K33"/>
  <c r="M33" s="1"/>
  <c r="O33" s="1"/>
  <c r="T32"/>
  <c r="U32" s="1"/>
  <c r="K32"/>
  <c r="M32" s="1"/>
  <c r="O32" s="1"/>
  <c r="T31"/>
  <c r="U31" s="1"/>
  <c r="K31"/>
  <c r="M31" s="1"/>
  <c r="O31" s="1"/>
  <c r="T30"/>
  <c r="U30" s="1"/>
  <c r="K30"/>
  <c r="M30" s="1"/>
  <c r="O30" s="1"/>
  <c r="T29"/>
  <c r="K29"/>
  <c r="M29" s="1"/>
  <c r="O29" s="1"/>
  <c r="T28"/>
  <c r="M28"/>
  <c r="O28" s="1"/>
  <c r="T27"/>
  <c r="M27"/>
  <c r="O27" s="1"/>
  <c r="T26"/>
  <c r="K26"/>
  <c r="M26" s="1"/>
  <c r="O26" s="1"/>
  <c r="T25"/>
  <c r="K25"/>
  <c r="M25" s="1"/>
  <c r="O25" s="1"/>
  <c r="T24"/>
  <c r="K24"/>
  <c r="M24" s="1"/>
  <c r="O24" s="1"/>
  <c r="T23"/>
  <c r="U23" s="1"/>
  <c r="K23"/>
  <c r="M23" s="1"/>
  <c r="O23" s="1"/>
  <c r="T22"/>
  <c r="U22" s="1"/>
  <c r="K22"/>
  <c r="M22" s="1"/>
  <c r="O22" s="1"/>
  <c r="T21"/>
  <c r="U21" s="1"/>
  <c r="K21"/>
  <c r="M21" s="1"/>
  <c r="O21" s="1"/>
  <c r="T20"/>
  <c r="U20" s="1"/>
  <c r="K20"/>
  <c r="M20" s="1"/>
  <c r="O20" s="1"/>
  <c r="T19"/>
  <c r="U19" s="1"/>
  <c r="K19"/>
  <c r="M19" s="1"/>
  <c r="O19" s="1"/>
  <c r="T18"/>
  <c r="U18" s="1"/>
  <c r="M18"/>
  <c r="O18" s="1"/>
  <c r="K18"/>
  <c r="T17"/>
  <c r="U17" s="1"/>
  <c r="K17"/>
  <c r="M17" s="1"/>
  <c r="O17" s="1"/>
  <c r="T16"/>
  <c r="U16" s="1"/>
  <c r="K16"/>
  <c r="M16" s="1"/>
  <c r="O16" s="1"/>
  <c r="T15"/>
  <c r="U15" s="1"/>
  <c r="K15"/>
  <c r="M15" s="1"/>
  <c r="O15" s="1"/>
  <c r="T14"/>
  <c r="U14" s="1"/>
  <c r="K14"/>
  <c r="M14" s="1"/>
  <c r="O14" s="1"/>
  <c r="T13"/>
  <c r="U13" s="1"/>
  <c r="K13"/>
  <c r="M13" s="1"/>
  <c r="O13" s="1"/>
  <c r="T12"/>
  <c r="U12" s="1"/>
  <c r="K12"/>
  <c r="M12" s="1"/>
  <c r="O12" s="1"/>
  <c r="U11"/>
  <c r="T11"/>
  <c r="K11"/>
  <c r="M11" s="1"/>
  <c r="O11" s="1"/>
  <c r="T10"/>
  <c r="U10" s="1"/>
  <c r="K10"/>
  <c r="M10" s="1"/>
  <c r="O10" s="1"/>
  <c r="T9"/>
  <c r="U9" s="1"/>
  <c r="K9"/>
  <c r="M9" s="1"/>
  <c r="O9" s="1"/>
</calcChain>
</file>

<file path=xl/sharedStrings.xml><?xml version="1.0" encoding="utf-8"?>
<sst xmlns="http://schemas.openxmlformats.org/spreadsheetml/2006/main" count="271" uniqueCount="77">
  <si>
    <t>№ квитка</t>
  </si>
  <si>
    <t>Лісництво</t>
  </si>
  <si>
    <t>Номер  виділу, ділянки</t>
  </si>
  <si>
    <t>Маса  деревини, куб. метрів</t>
  </si>
  <si>
    <t>Нормативна  вартість, гривень</t>
  </si>
  <si>
    <t>Належить  сплатити з урахуванням індексації</t>
  </si>
  <si>
    <t>ділової</t>
  </si>
  <si>
    <t xml:space="preserve">дров’яної </t>
  </si>
  <si>
    <t>разом  ліквідної  стовбурної</t>
  </si>
  <si>
    <t>ліквіду          із крони</t>
  </si>
  <si>
    <t>всьго  ліквіду</t>
  </si>
  <si>
    <t>хворосту      і  сучків</t>
  </si>
  <si>
    <t>разом</t>
  </si>
  <si>
    <t>Категорія  
лісів</t>
  </si>
  <si>
    <t>Номер  
кварталу</t>
  </si>
  <si>
    <t>Дата 
виписки</t>
  </si>
  <si>
    <t xml:space="preserve">Площа 
 ділянки, 
гектарів </t>
  </si>
  <si>
    <t>Вид, спосіб рубки</t>
  </si>
  <si>
    <t>Рубки головного користування</t>
  </si>
  <si>
    <t>Рубки формування і оздоровлення лісів</t>
  </si>
  <si>
    <t>011711</t>
  </si>
  <si>
    <t xml:space="preserve">Берегуйфалвівське (ЛМЛ Н-Село №2) </t>
  </si>
  <si>
    <t>суцільна лісосічна</t>
  </si>
  <si>
    <t>011712</t>
  </si>
  <si>
    <t>ЛМЛ "Маурера" (ЛМЛ "Н-Село №2)</t>
  </si>
  <si>
    <t>20,1</t>
  </si>
  <si>
    <t>011708</t>
  </si>
  <si>
    <t>Шаланківське</t>
  </si>
  <si>
    <t>ЛМЛ "Маурера" (ЛМЛ "Н-Село №1)</t>
  </si>
  <si>
    <t>013909</t>
  </si>
  <si>
    <t>013911</t>
  </si>
  <si>
    <t>Берегуйфалвівське (ЛМЛ "Н-Село")</t>
  </si>
  <si>
    <t>013910</t>
  </si>
  <si>
    <t>013912</t>
  </si>
  <si>
    <t>Чизайське (Боржавське 1)</t>
  </si>
  <si>
    <t>Виноградівське</t>
  </si>
  <si>
    <t>013913</t>
  </si>
  <si>
    <t>011710</t>
  </si>
  <si>
    <t>013914</t>
  </si>
  <si>
    <t>013915</t>
  </si>
  <si>
    <t>013916</t>
  </si>
  <si>
    <t>Затисянське</t>
  </si>
  <si>
    <t>добровільно-вибіркова</t>
  </si>
  <si>
    <t>013917</t>
  </si>
  <si>
    <t>РПР</t>
  </si>
  <si>
    <t>013918</t>
  </si>
  <si>
    <t>013919</t>
  </si>
  <si>
    <t>013922</t>
  </si>
  <si>
    <t>013923</t>
  </si>
  <si>
    <t>013921</t>
  </si>
  <si>
    <t>013925</t>
  </si>
  <si>
    <t>Чизайське</t>
  </si>
  <si>
    <t>б/о</t>
  </si>
  <si>
    <t>013957</t>
  </si>
  <si>
    <t>Кідьошське</t>
  </si>
  <si>
    <t>ПРХ, подеревно</t>
  </si>
  <si>
    <t>013955</t>
  </si>
  <si>
    <t>Лісництво імені "Маурера"</t>
  </si>
  <si>
    <t>013954</t>
  </si>
  <si>
    <t>013953</t>
  </si>
  <si>
    <t>Берегуйфалівське</t>
  </si>
  <si>
    <t>013952</t>
  </si>
  <si>
    <t>010545</t>
  </si>
  <si>
    <t>010547</t>
  </si>
  <si>
    <t>010548</t>
  </si>
  <si>
    <t>010549</t>
  </si>
  <si>
    <t>010550</t>
  </si>
  <si>
    <t>013951</t>
  </si>
  <si>
    <t>013956</t>
  </si>
  <si>
    <t xml:space="preserve">Реєстр дозвільних документів (лісорубних квитків) на проведення рубок головного користування 
та рубок формування і оздоровлення лісів державного підприємства "Берегівське лісове господарство" станом на 30.05. 2022 року  </t>
  </si>
  <si>
    <t xml:space="preserve">освітлення </t>
  </si>
  <si>
    <t>освітлення</t>
  </si>
  <si>
    <t>інша-вибіркова</t>
  </si>
  <si>
    <t xml:space="preserve">прорідження </t>
  </si>
  <si>
    <t xml:space="preserve">ВРС </t>
  </si>
  <si>
    <t>проріджування</t>
  </si>
  <si>
    <t xml:space="preserve">прохідна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</si>
</sst>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49" fontId="0" fillId="6" borderId="4" xfId="0" applyNumberFormat="1" applyFill="1" applyBorder="1" applyAlignment="1">
      <alignment horizontal="center" vertical="center"/>
    </xf>
    <xf numFmtId="14" fontId="0" fillId="6" borderId="4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164" fontId="0" fillId="6" borderId="4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7" borderId="4" xfId="0" applyNumberFormat="1" applyFill="1" applyBorder="1" applyAlignment="1">
      <alignment horizontal="center" vertical="center"/>
    </xf>
    <xf numFmtId="14" fontId="0" fillId="7" borderId="4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49" fontId="0" fillId="6" borderId="4" xfId="0" applyNumberFormat="1" applyFill="1" applyBorder="1" applyAlignment="1">
      <alignment horizontal="center" vertical="center" wrapText="1"/>
    </xf>
    <xf numFmtId="14" fontId="0" fillId="6" borderId="4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164" fontId="0" fillId="6" borderId="4" xfId="0" applyNumberFormat="1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49" fontId="0" fillId="7" borderId="4" xfId="0" applyNumberFormat="1" applyFill="1" applyBorder="1" applyAlignment="1">
      <alignment horizontal="center" vertical="center" wrapText="1"/>
    </xf>
    <xf numFmtId="14" fontId="0" fillId="7" borderId="4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164" fontId="0" fillId="7" borderId="4" xfId="0" applyNumberFormat="1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164" fontId="0" fillId="6" borderId="4" xfId="0" applyNumberFormat="1" applyFont="1" applyFill="1" applyBorder="1" applyAlignment="1">
      <alignment horizontal="center" wrapText="1"/>
    </xf>
    <xf numFmtId="164" fontId="0" fillId="7" borderId="4" xfId="0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164" fontId="0" fillId="7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8"/>
  <sheetViews>
    <sheetView tabSelected="1" zoomScaleSheetLayoutView="100" workbookViewId="0">
      <selection activeCell="C77" sqref="C77"/>
    </sheetView>
  </sheetViews>
  <sheetFormatPr defaultColWidth="11.5703125" defaultRowHeight="15"/>
  <cols>
    <col min="1" max="2" width="11.5703125" style="3"/>
    <col min="3" max="3" width="37" style="3" customWidth="1"/>
    <col min="4" max="4" width="26.5703125" style="3" customWidth="1"/>
    <col min="5" max="5" width="5" style="3" customWidth="1"/>
    <col min="6" max="6" width="7.85546875" style="3" customWidth="1"/>
    <col min="7" max="7" width="8.42578125" style="3" customWidth="1"/>
    <col min="8" max="8" width="8.85546875" style="3" customWidth="1"/>
    <col min="9" max="18" width="11.5703125" style="3"/>
    <col min="19" max="19" width="11.5703125" style="3" customWidth="1"/>
    <col min="20" max="20" width="11.5703125" style="3"/>
    <col min="21" max="21" width="13.5703125" style="3" customWidth="1"/>
    <col min="22" max="255" width="11.5703125" style="3"/>
    <col min="256" max="256" width="15.85546875" style="3" customWidth="1"/>
    <col min="257" max="257" width="22.42578125" style="3" customWidth="1"/>
    <col min="258" max="258" width="18.42578125" style="3" customWidth="1"/>
    <col min="259" max="262" width="11.5703125" style="3"/>
    <col min="263" max="263" width="12.5703125" style="3" customWidth="1"/>
    <col min="264" max="511" width="11.5703125" style="3"/>
    <col min="512" max="512" width="15.85546875" style="3" customWidth="1"/>
    <col min="513" max="513" width="22.42578125" style="3" customWidth="1"/>
    <col min="514" max="514" width="18.42578125" style="3" customWidth="1"/>
    <col min="515" max="518" width="11.5703125" style="3"/>
    <col min="519" max="519" width="12.5703125" style="3" customWidth="1"/>
    <col min="520" max="767" width="11.5703125" style="3"/>
    <col min="768" max="768" width="15.85546875" style="3" customWidth="1"/>
    <col min="769" max="769" width="22.42578125" style="3" customWidth="1"/>
    <col min="770" max="770" width="18.42578125" style="3" customWidth="1"/>
    <col min="771" max="774" width="11.5703125" style="3"/>
    <col min="775" max="775" width="12.5703125" style="3" customWidth="1"/>
    <col min="776" max="1023" width="11.5703125" style="3"/>
    <col min="1024" max="1024" width="15.85546875" style="3" customWidth="1"/>
    <col min="1025" max="1025" width="22.42578125" style="3" customWidth="1"/>
    <col min="1026" max="1026" width="18.42578125" style="3" customWidth="1"/>
    <col min="1027" max="1030" width="11.5703125" style="3"/>
    <col min="1031" max="1031" width="12.5703125" style="3" customWidth="1"/>
    <col min="1032" max="1279" width="11.5703125" style="3"/>
    <col min="1280" max="1280" width="15.85546875" style="3" customWidth="1"/>
    <col min="1281" max="1281" width="22.42578125" style="3" customWidth="1"/>
    <col min="1282" max="1282" width="18.42578125" style="3" customWidth="1"/>
    <col min="1283" max="1286" width="11.5703125" style="3"/>
    <col min="1287" max="1287" width="12.5703125" style="3" customWidth="1"/>
    <col min="1288" max="1535" width="11.5703125" style="3"/>
    <col min="1536" max="1536" width="15.85546875" style="3" customWidth="1"/>
    <col min="1537" max="1537" width="22.42578125" style="3" customWidth="1"/>
    <col min="1538" max="1538" width="18.42578125" style="3" customWidth="1"/>
    <col min="1539" max="1542" width="11.5703125" style="3"/>
    <col min="1543" max="1543" width="12.5703125" style="3" customWidth="1"/>
    <col min="1544" max="1791" width="11.5703125" style="3"/>
    <col min="1792" max="1792" width="15.85546875" style="3" customWidth="1"/>
    <col min="1793" max="1793" width="22.42578125" style="3" customWidth="1"/>
    <col min="1794" max="1794" width="18.42578125" style="3" customWidth="1"/>
    <col min="1795" max="1798" width="11.5703125" style="3"/>
    <col min="1799" max="1799" width="12.5703125" style="3" customWidth="1"/>
    <col min="1800" max="2047" width="11.5703125" style="3"/>
    <col min="2048" max="2048" width="15.85546875" style="3" customWidth="1"/>
    <col min="2049" max="2049" width="22.42578125" style="3" customWidth="1"/>
    <col min="2050" max="2050" width="18.42578125" style="3" customWidth="1"/>
    <col min="2051" max="2054" width="11.5703125" style="3"/>
    <col min="2055" max="2055" width="12.5703125" style="3" customWidth="1"/>
    <col min="2056" max="2303" width="11.5703125" style="3"/>
    <col min="2304" max="2304" width="15.85546875" style="3" customWidth="1"/>
    <col min="2305" max="2305" width="22.42578125" style="3" customWidth="1"/>
    <col min="2306" max="2306" width="18.42578125" style="3" customWidth="1"/>
    <col min="2307" max="2310" width="11.5703125" style="3"/>
    <col min="2311" max="2311" width="12.5703125" style="3" customWidth="1"/>
    <col min="2312" max="2559" width="11.5703125" style="3"/>
    <col min="2560" max="2560" width="15.85546875" style="3" customWidth="1"/>
    <col min="2561" max="2561" width="22.42578125" style="3" customWidth="1"/>
    <col min="2562" max="2562" width="18.42578125" style="3" customWidth="1"/>
    <col min="2563" max="2566" width="11.5703125" style="3"/>
    <col min="2567" max="2567" width="12.5703125" style="3" customWidth="1"/>
    <col min="2568" max="2815" width="11.5703125" style="3"/>
    <col min="2816" max="2816" width="15.85546875" style="3" customWidth="1"/>
    <col min="2817" max="2817" width="22.42578125" style="3" customWidth="1"/>
    <col min="2818" max="2818" width="18.42578125" style="3" customWidth="1"/>
    <col min="2819" max="2822" width="11.5703125" style="3"/>
    <col min="2823" max="2823" width="12.5703125" style="3" customWidth="1"/>
    <col min="2824" max="3071" width="11.5703125" style="3"/>
    <col min="3072" max="3072" width="15.85546875" style="3" customWidth="1"/>
    <col min="3073" max="3073" width="22.42578125" style="3" customWidth="1"/>
    <col min="3074" max="3074" width="18.42578125" style="3" customWidth="1"/>
    <col min="3075" max="3078" width="11.5703125" style="3"/>
    <col min="3079" max="3079" width="12.5703125" style="3" customWidth="1"/>
    <col min="3080" max="3327" width="11.5703125" style="3"/>
    <col min="3328" max="3328" width="15.85546875" style="3" customWidth="1"/>
    <col min="3329" max="3329" width="22.42578125" style="3" customWidth="1"/>
    <col min="3330" max="3330" width="18.42578125" style="3" customWidth="1"/>
    <col min="3331" max="3334" width="11.5703125" style="3"/>
    <col min="3335" max="3335" width="12.5703125" style="3" customWidth="1"/>
    <col min="3336" max="3583" width="11.5703125" style="3"/>
    <col min="3584" max="3584" width="15.85546875" style="3" customWidth="1"/>
    <col min="3585" max="3585" width="22.42578125" style="3" customWidth="1"/>
    <col min="3586" max="3586" width="18.42578125" style="3" customWidth="1"/>
    <col min="3587" max="3590" width="11.5703125" style="3"/>
    <col min="3591" max="3591" width="12.5703125" style="3" customWidth="1"/>
    <col min="3592" max="3839" width="11.5703125" style="3"/>
    <col min="3840" max="3840" width="15.85546875" style="3" customWidth="1"/>
    <col min="3841" max="3841" width="22.42578125" style="3" customWidth="1"/>
    <col min="3842" max="3842" width="18.42578125" style="3" customWidth="1"/>
    <col min="3843" max="3846" width="11.5703125" style="3"/>
    <col min="3847" max="3847" width="12.5703125" style="3" customWidth="1"/>
    <col min="3848" max="4095" width="11.5703125" style="3"/>
    <col min="4096" max="4096" width="15.85546875" style="3" customWidth="1"/>
    <col min="4097" max="4097" width="22.42578125" style="3" customWidth="1"/>
    <col min="4098" max="4098" width="18.42578125" style="3" customWidth="1"/>
    <col min="4099" max="4102" width="11.5703125" style="3"/>
    <col min="4103" max="4103" width="12.5703125" style="3" customWidth="1"/>
    <col min="4104" max="4351" width="11.5703125" style="3"/>
    <col min="4352" max="4352" width="15.85546875" style="3" customWidth="1"/>
    <col min="4353" max="4353" width="22.42578125" style="3" customWidth="1"/>
    <col min="4354" max="4354" width="18.42578125" style="3" customWidth="1"/>
    <col min="4355" max="4358" width="11.5703125" style="3"/>
    <col min="4359" max="4359" width="12.5703125" style="3" customWidth="1"/>
    <col min="4360" max="4607" width="11.5703125" style="3"/>
    <col min="4608" max="4608" width="15.85546875" style="3" customWidth="1"/>
    <col min="4609" max="4609" width="22.42578125" style="3" customWidth="1"/>
    <col min="4610" max="4610" width="18.42578125" style="3" customWidth="1"/>
    <col min="4611" max="4614" width="11.5703125" style="3"/>
    <col min="4615" max="4615" width="12.5703125" style="3" customWidth="1"/>
    <col min="4616" max="4863" width="11.5703125" style="3"/>
    <col min="4864" max="4864" width="15.85546875" style="3" customWidth="1"/>
    <col min="4865" max="4865" width="22.42578125" style="3" customWidth="1"/>
    <col min="4866" max="4866" width="18.42578125" style="3" customWidth="1"/>
    <col min="4867" max="4870" width="11.5703125" style="3"/>
    <col min="4871" max="4871" width="12.5703125" style="3" customWidth="1"/>
    <col min="4872" max="5119" width="11.5703125" style="3"/>
    <col min="5120" max="5120" width="15.85546875" style="3" customWidth="1"/>
    <col min="5121" max="5121" width="22.42578125" style="3" customWidth="1"/>
    <col min="5122" max="5122" width="18.42578125" style="3" customWidth="1"/>
    <col min="5123" max="5126" width="11.5703125" style="3"/>
    <col min="5127" max="5127" width="12.5703125" style="3" customWidth="1"/>
    <col min="5128" max="5375" width="11.5703125" style="3"/>
    <col min="5376" max="5376" width="15.85546875" style="3" customWidth="1"/>
    <col min="5377" max="5377" width="22.42578125" style="3" customWidth="1"/>
    <col min="5378" max="5378" width="18.42578125" style="3" customWidth="1"/>
    <col min="5379" max="5382" width="11.5703125" style="3"/>
    <col min="5383" max="5383" width="12.5703125" style="3" customWidth="1"/>
    <col min="5384" max="5631" width="11.5703125" style="3"/>
    <col min="5632" max="5632" width="15.85546875" style="3" customWidth="1"/>
    <col min="5633" max="5633" width="22.42578125" style="3" customWidth="1"/>
    <col min="5634" max="5634" width="18.42578125" style="3" customWidth="1"/>
    <col min="5635" max="5638" width="11.5703125" style="3"/>
    <col min="5639" max="5639" width="12.5703125" style="3" customWidth="1"/>
    <col min="5640" max="5887" width="11.5703125" style="3"/>
    <col min="5888" max="5888" width="15.85546875" style="3" customWidth="1"/>
    <col min="5889" max="5889" width="22.42578125" style="3" customWidth="1"/>
    <col min="5890" max="5890" width="18.42578125" style="3" customWidth="1"/>
    <col min="5891" max="5894" width="11.5703125" style="3"/>
    <col min="5895" max="5895" width="12.5703125" style="3" customWidth="1"/>
    <col min="5896" max="6143" width="11.5703125" style="3"/>
    <col min="6144" max="6144" width="15.85546875" style="3" customWidth="1"/>
    <col min="6145" max="6145" width="22.42578125" style="3" customWidth="1"/>
    <col min="6146" max="6146" width="18.42578125" style="3" customWidth="1"/>
    <col min="6147" max="6150" width="11.5703125" style="3"/>
    <col min="6151" max="6151" width="12.5703125" style="3" customWidth="1"/>
    <col min="6152" max="6399" width="11.5703125" style="3"/>
    <col min="6400" max="6400" width="15.85546875" style="3" customWidth="1"/>
    <col min="6401" max="6401" width="22.42578125" style="3" customWidth="1"/>
    <col min="6402" max="6402" width="18.42578125" style="3" customWidth="1"/>
    <col min="6403" max="6406" width="11.5703125" style="3"/>
    <col min="6407" max="6407" width="12.5703125" style="3" customWidth="1"/>
    <col min="6408" max="6655" width="11.5703125" style="3"/>
    <col min="6656" max="6656" width="15.85546875" style="3" customWidth="1"/>
    <col min="6657" max="6657" width="22.42578125" style="3" customWidth="1"/>
    <col min="6658" max="6658" width="18.42578125" style="3" customWidth="1"/>
    <col min="6659" max="6662" width="11.5703125" style="3"/>
    <col min="6663" max="6663" width="12.5703125" style="3" customWidth="1"/>
    <col min="6664" max="6911" width="11.5703125" style="3"/>
    <col min="6912" max="6912" width="15.85546875" style="3" customWidth="1"/>
    <col min="6913" max="6913" width="22.42578125" style="3" customWidth="1"/>
    <col min="6914" max="6914" width="18.42578125" style="3" customWidth="1"/>
    <col min="6915" max="6918" width="11.5703125" style="3"/>
    <col min="6919" max="6919" width="12.5703125" style="3" customWidth="1"/>
    <col min="6920" max="7167" width="11.5703125" style="3"/>
    <col min="7168" max="7168" width="15.85546875" style="3" customWidth="1"/>
    <col min="7169" max="7169" width="22.42578125" style="3" customWidth="1"/>
    <col min="7170" max="7170" width="18.42578125" style="3" customWidth="1"/>
    <col min="7171" max="7174" width="11.5703125" style="3"/>
    <col min="7175" max="7175" width="12.5703125" style="3" customWidth="1"/>
    <col min="7176" max="7423" width="11.5703125" style="3"/>
    <col min="7424" max="7424" width="15.85546875" style="3" customWidth="1"/>
    <col min="7425" max="7425" width="22.42578125" style="3" customWidth="1"/>
    <col min="7426" max="7426" width="18.42578125" style="3" customWidth="1"/>
    <col min="7427" max="7430" width="11.5703125" style="3"/>
    <col min="7431" max="7431" width="12.5703125" style="3" customWidth="1"/>
    <col min="7432" max="7679" width="11.5703125" style="3"/>
    <col min="7680" max="7680" width="15.85546875" style="3" customWidth="1"/>
    <col min="7681" max="7681" width="22.42578125" style="3" customWidth="1"/>
    <col min="7682" max="7682" width="18.42578125" style="3" customWidth="1"/>
    <col min="7683" max="7686" width="11.5703125" style="3"/>
    <col min="7687" max="7687" width="12.5703125" style="3" customWidth="1"/>
    <col min="7688" max="7935" width="11.5703125" style="3"/>
    <col min="7936" max="7936" width="15.85546875" style="3" customWidth="1"/>
    <col min="7937" max="7937" width="22.42578125" style="3" customWidth="1"/>
    <col min="7938" max="7938" width="18.42578125" style="3" customWidth="1"/>
    <col min="7939" max="7942" width="11.5703125" style="3"/>
    <col min="7943" max="7943" width="12.5703125" style="3" customWidth="1"/>
    <col min="7944" max="8191" width="11.5703125" style="3"/>
    <col min="8192" max="8192" width="15.85546875" style="3" customWidth="1"/>
    <col min="8193" max="8193" width="22.42578125" style="3" customWidth="1"/>
    <col min="8194" max="8194" width="18.42578125" style="3" customWidth="1"/>
    <col min="8195" max="8198" width="11.5703125" style="3"/>
    <col min="8199" max="8199" width="12.5703125" style="3" customWidth="1"/>
    <col min="8200" max="8447" width="11.5703125" style="3"/>
    <col min="8448" max="8448" width="15.85546875" style="3" customWidth="1"/>
    <col min="8449" max="8449" width="22.42578125" style="3" customWidth="1"/>
    <col min="8450" max="8450" width="18.42578125" style="3" customWidth="1"/>
    <col min="8451" max="8454" width="11.5703125" style="3"/>
    <col min="8455" max="8455" width="12.5703125" style="3" customWidth="1"/>
    <col min="8456" max="8703" width="11.5703125" style="3"/>
    <col min="8704" max="8704" width="15.85546875" style="3" customWidth="1"/>
    <col min="8705" max="8705" width="22.42578125" style="3" customWidth="1"/>
    <col min="8706" max="8706" width="18.42578125" style="3" customWidth="1"/>
    <col min="8707" max="8710" width="11.5703125" style="3"/>
    <col min="8711" max="8711" width="12.5703125" style="3" customWidth="1"/>
    <col min="8712" max="8959" width="11.5703125" style="3"/>
    <col min="8960" max="8960" width="15.85546875" style="3" customWidth="1"/>
    <col min="8961" max="8961" width="22.42578125" style="3" customWidth="1"/>
    <col min="8962" max="8962" width="18.42578125" style="3" customWidth="1"/>
    <col min="8963" max="8966" width="11.5703125" style="3"/>
    <col min="8967" max="8967" width="12.5703125" style="3" customWidth="1"/>
    <col min="8968" max="9215" width="11.5703125" style="3"/>
    <col min="9216" max="9216" width="15.85546875" style="3" customWidth="1"/>
    <col min="9217" max="9217" width="22.42578125" style="3" customWidth="1"/>
    <col min="9218" max="9218" width="18.42578125" style="3" customWidth="1"/>
    <col min="9219" max="9222" width="11.5703125" style="3"/>
    <col min="9223" max="9223" width="12.5703125" style="3" customWidth="1"/>
    <col min="9224" max="9471" width="11.5703125" style="3"/>
    <col min="9472" max="9472" width="15.85546875" style="3" customWidth="1"/>
    <col min="9473" max="9473" width="22.42578125" style="3" customWidth="1"/>
    <col min="9474" max="9474" width="18.42578125" style="3" customWidth="1"/>
    <col min="9475" max="9478" width="11.5703125" style="3"/>
    <col min="9479" max="9479" width="12.5703125" style="3" customWidth="1"/>
    <col min="9480" max="9727" width="11.5703125" style="3"/>
    <col min="9728" max="9728" width="15.85546875" style="3" customWidth="1"/>
    <col min="9729" max="9729" width="22.42578125" style="3" customWidth="1"/>
    <col min="9730" max="9730" width="18.42578125" style="3" customWidth="1"/>
    <col min="9731" max="9734" width="11.5703125" style="3"/>
    <col min="9735" max="9735" width="12.5703125" style="3" customWidth="1"/>
    <col min="9736" max="9983" width="11.5703125" style="3"/>
    <col min="9984" max="9984" width="15.85546875" style="3" customWidth="1"/>
    <col min="9985" max="9985" width="22.42578125" style="3" customWidth="1"/>
    <col min="9986" max="9986" width="18.42578125" style="3" customWidth="1"/>
    <col min="9987" max="9990" width="11.5703125" style="3"/>
    <col min="9991" max="9991" width="12.5703125" style="3" customWidth="1"/>
    <col min="9992" max="10239" width="11.5703125" style="3"/>
    <col min="10240" max="10240" width="15.85546875" style="3" customWidth="1"/>
    <col min="10241" max="10241" width="22.42578125" style="3" customWidth="1"/>
    <col min="10242" max="10242" width="18.42578125" style="3" customWidth="1"/>
    <col min="10243" max="10246" width="11.5703125" style="3"/>
    <col min="10247" max="10247" width="12.5703125" style="3" customWidth="1"/>
    <col min="10248" max="10495" width="11.5703125" style="3"/>
    <col min="10496" max="10496" width="15.85546875" style="3" customWidth="1"/>
    <col min="10497" max="10497" width="22.42578125" style="3" customWidth="1"/>
    <col min="10498" max="10498" width="18.42578125" style="3" customWidth="1"/>
    <col min="10499" max="10502" width="11.5703125" style="3"/>
    <col min="10503" max="10503" width="12.5703125" style="3" customWidth="1"/>
    <col min="10504" max="10751" width="11.5703125" style="3"/>
    <col min="10752" max="10752" width="15.85546875" style="3" customWidth="1"/>
    <col min="10753" max="10753" width="22.42578125" style="3" customWidth="1"/>
    <col min="10754" max="10754" width="18.42578125" style="3" customWidth="1"/>
    <col min="10755" max="10758" width="11.5703125" style="3"/>
    <col min="10759" max="10759" width="12.5703125" style="3" customWidth="1"/>
    <col min="10760" max="11007" width="11.5703125" style="3"/>
    <col min="11008" max="11008" width="15.85546875" style="3" customWidth="1"/>
    <col min="11009" max="11009" width="22.42578125" style="3" customWidth="1"/>
    <col min="11010" max="11010" width="18.42578125" style="3" customWidth="1"/>
    <col min="11011" max="11014" width="11.5703125" style="3"/>
    <col min="11015" max="11015" width="12.5703125" style="3" customWidth="1"/>
    <col min="11016" max="11263" width="11.5703125" style="3"/>
    <col min="11264" max="11264" width="15.85546875" style="3" customWidth="1"/>
    <col min="11265" max="11265" width="22.42578125" style="3" customWidth="1"/>
    <col min="11266" max="11266" width="18.42578125" style="3" customWidth="1"/>
    <col min="11267" max="11270" width="11.5703125" style="3"/>
    <col min="11271" max="11271" width="12.5703125" style="3" customWidth="1"/>
    <col min="11272" max="11519" width="11.5703125" style="3"/>
    <col min="11520" max="11520" width="15.85546875" style="3" customWidth="1"/>
    <col min="11521" max="11521" width="22.42578125" style="3" customWidth="1"/>
    <col min="11522" max="11522" width="18.42578125" style="3" customWidth="1"/>
    <col min="11523" max="11526" width="11.5703125" style="3"/>
    <col min="11527" max="11527" width="12.5703125" style="3" customWidth="1"/>
    <col min="11528" max="11775" width="11.5703125" style="3"/>
    <col min="11776" max="11776" width="15.85546875" style="3" customWidth="1"/>
    <col min="11777" max="11777" width="22.42578125" style="3" customWidth="1"/>
    <col min="11778" max="11778" width="18.42578125" style="3" customWidth="1"/>
    <col min="11779" max="11782" width="11.5703125" style="3"/>
    <col min="11783" max="11783" width="12.5703125" style="3" customWidth="1"/>
    <col min="11784" max="12031" width="11.5703125" style="3"/>
    <col min="12032" max="12032" width="15.85546875" style="3" customWidth="1"/>
    <col min="12033" max="12033" width="22.42578125" style="3" customWidth="1"/>
    <col min="12034" max="12034" width="18.42578125" style="3" customWidth="1"/>
    <col min="12035" max="12038" width="11.5703125" style="3"/>
    <col min="12039" max="12039" width="12.5703125" style="3" customWidth="1"/>
    <col min="12040" max="12287" width="11.5703125" style="3"/>
    <col min="12288" max="12288" width="15.85546875" style="3" customWidth="1"/>
    <col min="12289" max="12289" width="22.42578125" style="3" customWidth="1"/>
    <col min="12290" max="12290" width="18.42578125" style="3" customWidth="1"/>
    <col min="12291" max="12294" width="11.5703125" style="3"/>
    <col min="12295" max="12295" width="12.5703125" style="3" customWidth="1"/>
    <col min="12296" max="12543" width="11.5703125" style="3"/>
    <col min="12544" max="12544" width="15.85546875" style="3" customWidth="1"/>
    <col min="12545" max="12545" width="22.42578125" style="3" customWidth="1"/>
    <col min="12546" max="12546" width="18.42578125" style="3" customWidth="1"/>
    <col min="12547" max="12550" width="11.5703125" style="3"/>
    <col min="12551" max="12551" width="12.5703125" style="3" customWidth="1"/>
    <col min="12552" max="12799" width="11.5703125" style="3"/>
    <col min="12800" max="12800" width="15.85546875" style="3" customWidth="1"/>
    <col min="12801" max="12801" width="22.42578125" style="3" customWidth="1"/>
    <col min="12802" max="12802" width="18.42578125" style="3" customWidth="1"/>
    <col min="12803" max="12806" width="11.5703125" style="3"/>
    <col min="12807" max="12807" width="12.5703125" style="3" customWidth="1"/>
    <col min="12808" max="13055" width="11.5703125" style="3"/>
    <col min="13056" max="13056" width="15.85546875" style="3" customWidth="1"/>
    <col min="13057" max="13057" width="22.42578125" style="3" customWidth="1"/>
    <col min="13058" max="13058" width="18.42578125" style="3" customWidth="1"/>
    <col min="13059" max="13062" width="11.5703125" style="3"/>
    <col min="13063" max="13063" width="12.5703125" style="3" customWidth="1"/>
    <col min="13064" max="13311" width="11.5703125" style="3"/>
    <col min="13312" max="13312" width="15.85546875" style="3" customWidth="1"/>
    <col min="13313" max="13313" width="22.42578125" style="3" customWidth="1"/>
    <col min="13314" max="13314" width="18.42578125" style="3" customWidth="1"/>
    <col min="13315" max="13318" width="11.5703125" style="3"/>
    <col min="13319" max="13319" width="12.5703125" style="3" customWidth="1"/>
    <col min="13320" max="13567" width="11.5703125" style="3"/>
    <col min="13568" max="13568" width="15.85546875" style="3" customWidth="1"/>
    <col min="13569" max="13569" width="22.42578125" style="3" customWidth="1"/>
    <col min="13570" max="13570" width="18.42578125" style="3" customWidth="1"/>
    <col min="13571" max="13574" width="11.5703125" style="3"/>
    <col min="13575" max="13575" width="12.5703125" style="3" customWidth="1"/>
    <col min="13576" max="13823" width="11.5703125" style="3"/>
    <col min="13824" max="13824" width="15.85546875" style="3" customWidth="1"/>
    <col min="13825" max="13825" width="22.42578125" style="3" customWidth="1"/>
    <col min="13826" max="13826" width="18.42578125" style="3" customWidth="1"/>
    <col min="13827" max="13830" width="11.5703125" style="3"/>
    <col min="13831" max="13831" width="12.5703125" style="3" customWidth="1"/>
    <col min="13832" max="14079" width="11.5703125" style="3"/>
    <col min="14080" max="14080" width="15.85546875" style="3" customWidth="1"/>
    <col min="14081" max="14081" width="22.42578125" style="3" customWidth="1"/>
    <col min="14082" max="14082" width="18.42578125" style="3" customWidth="1"/>
    <col min="14083" max="14086" width="11.5703125" style="3"/>
    <col min="14087" max="14087" width="12.5703125" style="3" customWidth="1"/>
    <col min="14088" max="14335" width="11.5703125" style="3"/>
    <col min="14336" max="14336" width="15.85546875" style="3" customWidth="1"/>
    <col min="14337" max="14337" width="22.42578125" style="3" customWidth="1"/>
    <col min="14338" max="14338" width="18.42578125" style="3" customWidth="1"/>
    <col min="14339" max="14342" width="11.5703125" style="3"/>
    <col min="14343" max="14343" width="12.5703125" style="3" customWidth="1"/>
    <col min="14344" max="14591" width="11.5703125" style="3"/>
    <col min="14592" max="14592" width="15.85546875" style="3" customWidth="1"/>
    <col min="14593" max="14593" width="22.42578125" style="3" customWidth="1"/>
    <col min="14594" max="14594" width="18.42578125" style="3" customWidth="1"/>
    <col min="14595" max="14598" width="11.5703125" style="3"/>
    <col min="14599" max="14599" width="12.5703125" style="3" customWidth="1"/>
    <col min="14600" max="14847" width="11.5703125" style="3"/>
    <col min="14848" max="14848" width="15.85546875" style="3" customWidth="1"/>
    <col min="14849" max="14849" width="22.42578125" style="3" customWidth="1"/>
    <col min="14850" max="14850" width="18.42578125" style="3" customWidth="1"/>
    <col min="14851" max="14854" width="11.5703125" style="3"/>
    <col min="14855" max="14855" width="12.5703125" style="3" customWidth="1"/>
    <col min="14856" max="15103" width="11.5703125" style="3"/>
    <col min="15104" max="15104" width="15.85546875" style="3" customWidth="1"/>
    <col min="15105" max="15105" width="22.42578125" style="3" customWidth="1"/>
    <col min="15106" max="15106" width="18.42578125" style="3" customWidth="1"/>
    <col min="15107" max="15110" width="11.5703125" style="3"/>
    <col min="15111" max="15111" width="12.5703125" style="3" customWidth="1"/>
    <col min="15112" max="15359" width="11.5703125" style="3"/>
    <col min="15360" max="15360" width="15.85546875" style="3" customWidth="1"/>
    <col min="15361" max="15361" width="22.42578125" style="3" customWidth="1"/>
    <col min="15362" max="15362" width="18.42578125" style="3" customWidth="1"/>
    <col min="15363" max="15366" width="11.5703125" style="3"/>
    <col min="15367" max="15367" width="12.5703125" style="3" customWidth="1"/>
    <col min="15368" max="15615" width="11.5703125" style="3"/>
    <col min="15616" max="15616" width="15.85546875" style="3" customWidth="1"/>
    <col min="15617" max="15617" width="22.42578125" style="3" customWidth="1"/>
    <col min="15618" max="15618" width="18.42578125" style="3" customWidth="1"/>
    <col min="15619" max="15622" width="11.5703125" style="3"/>
    <col min="15623" max="15623" width="12.5703125" style="3" customWidth="1"/>
    <col min="15624" max="15871" width="11.5703125" style="3"/>
    <col min="15872" max="15872" width="15.85546875" style="3" customWidth="1"/>
    <col min="15873" max="15873" width="22.42578125" style="3" customWidth="1"/>
    <col min="15874" max="15874" width="18.42578125" style="3" customWidth="1"/>
    <col min="15875" max="15878" width="11.5703125" style="3"/>
    <col min="15879" max="15879" width="12.5703125" style="3" customWidth="1"/>
    <col min="15880" max="16127" width="11.5703125" style="3"/>
    <col min="16128" max="16128" width="15.85546875" style="3" customWidth="1"/>
    <col min="16129" max="16129" width="22.42578125" style="3" customWidth="1"/>
    <col min="16130" max="16130" width="18.42578125" style="3" customWidth="1"/>
    <col min="16131" max="16134" width="11.5703125" style="3"/>
    <col min="16135" max="16135" width="12.5703125" style="3" customWidth="1"/>
    <col min="16136" max="16384" width="11.5703125" style="3"/>
  </cols>
  <sheetData>
    <row r="1" spans="1:21">
      <c r="A1" s="23" t="s">
        <v>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75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s="29" customFormat="1" ht="19.5" thickBot="1">
      <c r="A5" s="47" t="s">
        <v>18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1" s="65" customFormat="1" ht="15" customHeight="1">
      <c r="A6" s="25" t="s">
        <v>0</v>
      </c>
      <c r="B6" s="21" t="s">
        <v>15</v>
      </c>
      <c r="C6" s="19" t="s">
        <v>1</v>
      </c>
      <c r="D6" s="19" t="s">
        <v>17</v>
      </c>
      <c r="E6" s="21" t="s">
        <v>13</v>
      </c>
      <c r="F6" s="21" t="s">
        <v>14</v>
      </c>
      <c r="G6" s="21" t="s">
        <v>2</v>
      </c>
      <c r="H6" s="21" t="s">
        <v>16</v>
      </c>
      <c r="I6" s="19" t="s">
        <v>3</v>
      </c>
      <c r="J6" s="19"/>
      <c r="K6" s="19"/>
      <c r="L6" s="19"/>
      <c r="M6" s="19"/>
      <c r="N6" s="19"/>
      <c r="O6" s="19"/>
      <c r="P6" s="19" t="s">
        <v>4</v>
      </c>
      <c r="Q6" s="19"/>
      <c r="R6" s="19"/>
      <c r="S6" s="19"/>
      <c r="T6" s="19"/>
      <c r="U6" s="21" t="s">
        <v>5</v>
      </c>
    </row>
    <row r="7" spans="1:21" s="65" customFormat="1" ht="45.75" thickBot="1">
      <c r="A7" s="26"/>
      <c r="B7" s="20"/>
      <c r="C7" s="20"/>
      <c r="D7" s="20"/>
      <c r="E7" s="20"/>
      <c r="F7" s="20"/>
      <c r="G7" s="22"/>
      <c r="H7" s="20"/>
      <c r="I7" s="18" t="s">
        <v>6</v>
      </c>
      <c r="J7" s="18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7" t="s">
        <v>12</v>
      </c>
      <c r="P7" s="17" t="s">
        <v>6</v>
      </c>
      <c r="Q7" s="17" t="s">
        <v>7</v>
      </c>
      <c r="R7" s="17" t="s">
        <v>9</v>
      </c>
      <c r="S7" s="17" t="s">
        <v>11</v>
      </c>
      <c r="T7" s="17" t="s">
        <v>12</v>
      </c>
      <c r="U7" s="22"/>
    </row>
    <row r="8" spans="1:21" s="46" customFormat="1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49">
        <v>12</v>
      </c>
      <c r="M8" s="49">
        <v>13</v>
      </c>
      <c r="N8" s="49">
        <v>14</v>
      </c>
      <c r="O8" s="49">
        <v>15</v>
      </c>
      <c r="P8" s="49">
        <v>16</v>
      </c>
      <c r="Q8" s="49">
        <v>17</v>
      </c>
      <c r="R8" s="49">
        <v>18</v>
      </c>
      <c r="S8" s="49">
        <v>19</v>
      </c>
      <c r="T8" s="49">
        <v>20</v>
      </c>
      <c r="U8" s="49">
        <v>21</v>
      </c>
    </row>
    <row r="9" spans="1:21" s="86" customFormat="1">
      <c r="A9" s="42" t="s">
        <v>20</v>
      </c>
      <c r="B9" s="43">
        <v>44575</v>
      </c>
      <c r="C9" s="44" t="s">
        <v>21</v>
      </c>
      <c r="D9" s="44" t="s">
        <v>22</v>
      </c>
      <c r="E9" s="45">
        <v>4</v>
      </c>
      <c r="F9" s="45">
        <v>32</v>
      </c>
      <c r="G9" s="45">
        <v>2.1</v>
      </c>
      <c r="H9" s="83">
        <v>1</v>
      </c>
      <c r="I9" s="84">
        <v>201</v>
      </c>
      <c r="J9" s="84">
        <v>289</v>
      </c>
      <c r="K9" s="85">
        <f t="shared" ref="K9:K50" si="0">I9+J9</f>
        <v>490</v>
      </c>
      <c r="L9" s="84">
        <v>37</v>
      </c>
      <c r="M9" s="85">
        <f t="shared" ref="M9:M50" si="1">K9+L9</f>
        <v>527</v>
      </c>
      <c r="N9" s="84">
        <v>78</v>
      </c>
      <c r="O9" s="85">
        <f t="shared" ref="O9:O50" si="2">M9+N9</f>
        <v>605</v>
      </c>
      <c r="P9" s="84">
        <v>134123</v>
      </c>
      <c r="Q9" s="84">
        <v>2761</v>
      </c>
      <c r="R9" s="84">
        <v>149</v>
      </c>
      <c r="S9" s="84">
        <v>0</v>
      </c>
      <c r="T9" s="85">
        <f t="shared" ref="T9:T50" si="3">P9+Q9+R9+S9</f>
        <v>137033</v>
      </c>
      <c r="U9" s="45">
        <f>T9</f>
        <v>137033</v>
      </c>
    </row>
    <row r="10" spans="1:21" s="37" customFormat="1">
      <c r="A10" s="30" t="s">
        <v>23</v>
      </c>
      <c r="B10" s="31">
        <v>44575</v>
      </c>
      <c r="C10" s="32" t="s">
        <v>24</v>
      </c>
      <c r="D10" s="32" t="s">
        <v>22</v>
      </c>
      <c r="E10" s="33">
        <v>4</v>
      </c>
      <c r="F10" s="33">
        <v>33</v>
      </c>
      <c r="G10" s="30" t="s">
        <v>25</v>
      </c>
      <c r="H10" s="34">
        <v>1</v>
      </c>
      <c r="I10" s="35">
        <v>128</v>
      </c>
      <c r="J10" s="35">
        <v>227</v>
      </c>
      <c r="K10" s="36">
        <f t="shared" si="0"/>
        <v>355</v>
      </c>
      <c r="L10" s="35">
        <v>25</v>
      </c>
      <c r="M10" s="36">
        <f t="shared" si="1"/>
        <v>380</v>
      </c>
      <c r="N10" s="35">
        <v>51</v>
      </c>
      <c r="O10" s="36">
        <f t="shared" si="2"/>
        <v>431</v>
      </c>
      <c r="P10" s="35">
        <v>82681</v>
      </c>
      <c r="Q10" s="35">
        <v>2276</v>
      </c>
      <c r="R10" s="35">
        <v>103</v>
      </c>
      <c r="S10" s="35">
        <v>0</v>
      </c>
      <c r="T10" s="36">
        <f t="shared" si="3"/>
        <v>85060</v>
      </c>
      <c r="U10" s="33">
        <f>T10</f>
        <v>85060</v>
      </c>
    </row>
    <row r="11" spans="1:21" s="37" customFormat="1">
      <c r="A11" s="30" t="s">
        <v>23</v>
      </c>
      <c r="B11" s="31">
        <v>44575</v>
      </c>
      <c r="C11" s="32" t="s">
        <v>24</v>
      </c>
      <c r="D11" s="32" t="s">
        <v>22</v>
      </c>
      <c r="E11" s="33">
        <v>4</v>
      </c>
      <c r="F11" s="33">
        <v>45</v>
      </c>
      <c r="G11" s="33">
        <v>7.1</v>
      </c>
      <c r="H11" s="34">
        <v>1</v>
      </c>
      <c r="I11" s="35">
        <v>103</v>
      </c>
      <c r="J11" s="35">
        <v>210</v>
      </c>
      <c r="K11" s="36">
        <f t="shared" si="0"/>
        <v>313</v>
      </c>
      <c r="L11" s="35">
        <v>23</v>
      </c>
      <c r="M11" s="36">
        <f t="shared" si="1"/>
        <v>336</v>
      </c>
      <c r="N11" s="35">
        <v>42</v>
      </c>
      <c r="O11" s="36">
        <f t="shared" si="2"/>
        <v>378</v>
      </c>
      <c r="P11" s="35">
        <v>67878</v>
      </c>
      <c r="Q11" s="35">
        <v>2075</v>
      </c>
      <c r="R11" s="35">
        <v>94</v>
      </c>
      <c r="S11" s="35">
        <v>0</v>
      </c>
      <c r="T11" s="36">
        <f t="shared" si="3"/>
        <v>70047</v>
      </c>
      <c r="U11" s="33">
        <f>T11</f>
        <v>70047</v>
      </c>
    </row>
    <row r="12" spans="1:21" s="86" customFormat="1">
      <c r="A12" s="42" t="s">
        <v>26</v>
      </c>
      <c r="B12" s="43">
        <v>44575</v>
      </c>
      <c r="C12" s="44" t="s">
        <v>27</v>
      </c>
      <c r="D12" s="44" t="s">
        <v>22</v>
      </c>
      <c r="E12" s="45">
        <v>4</v>
      </c>
      <c r="F12" s="45">
        <v>8</v>
      </c>
      <c r="G12" s="45">
        <v>8.6</v>
      </c>
      <c r="H12" s="83">
        <v>0.9</v>
      </c>
      <c r="I12" s="84">
        <v>67</v>
      </c>
      <c r="J12" s="84">
        <v>182</v>
      </c>
      <c r="K12" s="85">
        <f t="shared" si="0"/>
        <v>249</v>
      </c>
      <c r="L12" s="84">
        <v>19</v>
      </c>
      <c r="M12" s="85">
        <f t="shared" si="1"/>
        <v>268</v>
      </c>
      <c r="N12" s="84">
        <v>41</v>
      </c>
      <c r="O12" s="85">
        <f t="shared" si="2"/>
        <v>309</v>
      </c>
      <c r="P12" s="84">
        <v>37336</v>
      </c>
      <c r="Q12" s="84">
        <v>1619</v>
      </c>
      <c r="R12" s="84">
        <v>71</v>
      </c>
      <c r="S12" s="84">
        <v>0</v>
      </c>
      <c r="T12" s="85">
        <f t="shared" si="3"/>
        <v>39026</v>
      </c>
      <c r="U12" s="45">
        <f t="shared" ref="U12:U23" si="4">T12</f>
        <v>39026</v>
      </c>
    </row>
    <row r="13" spans="1:21" s="86" customFormat="1">
      <c r="A13" s="42" t="s">
        <v>26</v>
      </c>
      <c r="B13" s="43">
        <v>44575</v>
      </c>
      <c r="C13" s="44" t="s">
        <v>27</v>
      </c>
      <c r="D13" s="44" t="s">
        <v>22</v>
      </c>
      <c r="E13" s="45">
        <v>4</v>
      </c>
      <c r="F13" s="45">
        <v>8</v>
      </c>
      <c r="G13" s="45">
        <v>8.6999999999999993</v>
      </c>
      <c r="H13" s="83">
        <v>1</v>
      </c>
      <c r="I13" s="84">
        <v>98</v>
      </c>
      <c r="J13" s="84">
        <v>238</v>
      </c>
      <c r="K13" s="85">
        <f t="shared" si="0"/>
        <v>336</v>
      </c>
      <c r="L13" s="84">
        <v>26</v>
      </c>
      <c r="M13" s="85">
        <f t="shared" si="1"/>
        <v>362</v>
      </c>
      <c r="N13" s="84">
        <v>43</v>
      </c>
      <c r="O13" s="85">
        <f t="shared" si="2"/>
        <v>405</v>
      </c>
      <c r="P13" s="84">
        <v>58605</v>
      </c>
      <c r="Q13" s="84">
        <v>2283</v>
      </c>
      <c r="R13" s="84">
        <v>104</v>
      </c>
      <c r="S13" s="84">
        <v>0</v>
      </c>
      <c r="T13" s="85">
        <f t="shared" si="3"/>
        <v>60992</v>
      </c>
      <c r="U13" s="45">
        <f t="shared" si="4"/>
        <v>60992</v>
      </c>
    </row>
    <row r="14" spans="1:21" s="86" customFormat="1">
      <c r="A14" s="42" t="s">
        <v>26</v>
      </c>
      <c r="B14" s="43">
        <v>44575</v>
      </c>
      <c r="C14" s="44" t="s">
        <v>27</v>
      </c>
      <c r="D14" s="44" t="s">
        <v>22</v>
      </c>
      <c r="E14" s="45">
        <v>4</v>
      </c>
      <c r="F14" s="45">
        <v>12</v>
      </c>
      <c r="G14" s="45">
        <v>4.1100000000000003</v>
      </c>
      <c r="H14" s="83">
        <v>1</v>
      </c>
      <c r="I14" s="84">
        <v>88</v>
      </c>
      <c r="J14" s="84">
        <v>189</v>
      </c>
      <c r="K14" s="85">
        <f t="shared" si="0"/>
        <v>277</v>
      </c>
      <c r="L14" s="84">
        <v>23</v>
      </c>
      <c r="M14" s="85">
        <f t="shared" si="1"/>
        <v>300</v>
      </c>
      <c r="N14" s="84">
        <v>35</v>
      </c>
      <c r="O14" s="85">
        <f t="shared" si="2"/>
        <v>335</v>
      </c>
      <c r="P14" s="84">
        <v>45965</v>
      </c>
      <c r="Q14" s="84">
        <v>1836</v>
      </c>
      <c r="R14" s="84">
        <v>92</v>
      </c>
      <c r="S14" s="84">
        <v>0</v>
      </c>
      <c r="T14" s="85">
        <f t="shared" si="3"/>
        <v>47893</v>
      </c>
      <c r="U14" s="45">
        <f t="shared" si="4"/>
        <v>47893</v>
      </c>
    </row>
    <row r="15" spans="1:21" s="86" customFormat="1">
      <c r="A15" s="42" t="s">
        <v>26</v>
      </c>
      <c r="B15" s="43">
        <v>44575</v>
      </c>
      <c r="C15" s="44" t="s">
        <v>27</v>
      </c>
      <c r="D15" s="44" t="s">
        <v>22</v>
      </c>
      <c r="E15" s="45">
        <v>4</v>
      </c>
      <c r="F15" s="45">
        <v>13</v>
      </c>
      <c r="G15" s="45">
        <v>4.3</v>
      </c>
      <c r="H15" s="83">
        <v>0.9</v>
      </c>
      <c r="I15" s="84">
        <v>80</v>
      </c>
      <c r="J15" s="84">
        <v>132</v>
      </c>
      <c r="K15" s="85">
        <f t="shared" si="0"/>
        <v>212</v>
      </c>
      <c r="L15" s="84">
        <v>17</v>
      </c>
      <c r="M15" s="85">
        <f t="shared" si="1"/>
        <v>229</v>
      </c>
      <c r="N15" s="84">
        <v>37</v>
      </c>
      <c r="O15" s="85">
        <f t="shared" si="2"/>
        <v>266</v>
      </c>
      <c r="P15" s="84">
        <v>54078</v>
      </c>
      <c r="Q15" s="84">
        <v>1190</v>
      </c>
      <c r="R15" s="84">
        <v>66</v>
      </c>
      <c r="S15" s="84">
        <v>0</v>
      </c>
      <c r="T15" s="85">
        <f t="shared" si="3"/>
        <v>55334</v>
      </c>
      <c r="U15" s="45">
        <f t="shared" si="4"/>
        <v>55334</v>
      </c>
    </row>
    <row r="16" spans="1:21" s="86" customFormat="1">
      <c r="A16" s="42" t="s">
        <v>26</v>
      </c>
      <c r="B16" s="43">
        <v>44575</v>
      </c>
      <c r="C16" s="44" t="s">
        <v>27</v>
      </c>
      <c r="D16" s="44" t="s">
        <v>22</v>
      </c>
      <c r="E16" s="45">
        <v>4</v>
      </c>
      <c r="F16" s="45">
        <v>10</v>
      </c>
      <c r="G16" s="45">
        <v>2.2000000000000002</v>
      </c>
      <c r="H16" s="83">
        <v>1</v>
      </c>
      <c r="I16" s="84">
        <v>52</v>
      </c>
      <c r="J16" s="84">
        <v>184</v>
      </c>
      <c r="K16" s="85">
        <f t="shared" si="0"/>
        <v>236</v>
      </c>
      <c r="L16" s="84">
        <v>19</v>
      </c>
      <c r="M16" s="85">
        <f t="shared" si="1"/>
        <v>255</v>
      </c>
      <c r="N16" s="84">
        <v>27</v>
      </c>
      <c r="O16" s="85">
        <f t="shared" si="2"/>
        <v>282</v>
      </c>
      <c r="P16" s="84">
        <v>35150</v>
      </c>
      <c r="Q16" s="84">
        <v>1762</v>
      </c>
      <c r="R16" s="84">
        <v>75</v>
      </c>
      <c r="S16" s="84">
        <v>0</v>
      </c>
      <c r="T16" s="85">
        <f t="shared" si="3"/>
        <v>36987</v>
      </c>
      <c r="U16" s="45">
        <f t="shared" si="4"/>
        <v>36987</v>
      </c>
    </row>
    <row r="17" spans="1:21" s="86" customFormat="1">
      <c r="A17" s="42" t="s">
        <v>26</v>
      </c>
      <c r="B17" s="43">
        <v>44575</v>
      </c>
      <c r="C17" s="44" t="s">
        <v>27</v>
      </c>
      <c r="D17" s="44" t="s">
        <v>22</v>
      </c>
      <c r="E17" s="45">
        <v>4</v>
      </c>
      <c r="F17" s="45">
        <v>25</v>
      </c>
      <c r="G17" s="45">
        <v>6.1</v>
      </c>
      <c r="H17" s="83">
        <v>1</v>
      </c>
      <c r="I17" s="84">
        <v>60</v>
      </c>
      <c r="J17" s="84">
        <v>201</v>
      </c>
      <c r="K17" s="85">
        <f t="shared" si="0"/>
        <v>261</v>
      </c>
      <c r="L17" s="84">
        <v>22</v>
      </c>
      <c r="M17" s="85">
        <f t="shared" si="1"/>
        <v>283</v>
      </c>
      <c r="N17" s="84">
        <v>34</v>
      </c>
      <c r="O17" s="85">
        <f t="shared" si="2"/>
        <v>317</v>
      </c>
      <c r="P17" s="84">
        <v>40209</v>
      </c>
      <c r="Q17" s="84">
        <v>1880</v>
      </c>
      <c r="R17" s="84">
        <v>86</v>
      </c>
      <c r="S17" s="84">
        <v>0</v>
      </c>
      <c r="T17" s="85">
        <f t="shared" si="3"/>
        <v>42175</v>
      </c>
      <c r="U17" s="45">
        <f t="shared" si="4"/>
        <v>42175</v>
      </c>
    </row>
    <row r="18" spans="1:21" s="86" customFormat="1">
      <c r="A18" s="42" t="s">
        <v>26</v>
      </c>
      <c r="B18" s="43">
        <v>44575</v>
      </c>
      <c r="C18" s="44" t="s">
        <v>27</v>
      </c>
      <c r="D18" s="44" t="s">
        <v>22</v>
      </c>
      <c r="E18" s="45">
        <v>4</v>
      </c>
      <c r="F18" s="45">
        <v>25</v>
      </c>
      <c r="G18" s="45">
        <v>6.2</v>
      </c>
      <c r="H18" s="83">
        <v>0.4</v>
      </c>
      <c r="I18" s="84">
        <v>21</v>
      </c>
      <c r="J18" s="84">
        <v>91</v>
      </c>
      <c r="K18" s="85">
        <f t="shared" si="0"/>
        <v>112</v>
      </c>
      <c r="L18" s="84">
        <v>9</v>
      </c>
      <c r="M18" s="85">
        <f t="shared" si="1"/>
        <v>121</v>
      </c>
      <c r="N18" s="84">
        <v>15</v>
      </c>
      <c r="O18" s="85">
        <f t="shared" si="2"/>
        <v>136</v>
      </c>
      <c r="P18" s="84">
        <v>14195</v>
      </c>
      <c r="Q18" s="84">
        <v>813</v>
      </c>
      <c r="R18" s="84">
        <v>34</v>
      </c>
      <c r="S18" s="84">
        <v>0</v>
      </c>
      <c r="T18" s="85">
        <f t="shared" si="3"/>
        <v>15042</v>
      </c>
      <c r="U18" s="45">
        <f t="shared" si="4"/>
        <v>15042</v>
      </c>
    </row>
    <row r="19" spans="1:21" s="86" customFormat="1">
      <c r="A19" s="42" t="s">
        <v>26</v>
      </c>
      <c r="B19" s="43">
        <v>44575</v>
      </c>
      <c r="C19" s="44" t="s">
        <v>27</v>
      </c>
      <c r="D19" s="44" t="s">
        <v>22</v>
      </c>
      <c r="E19" s="45">
        <v>4</v>
      </c>
      <c r="F19" s="45">
        <v>32</v>
      </c>
      <c r="G19" s="45">
        <v>12.1</v>
      </c>
      <c r="H19" s="83">
        <v>1</v>
      </c>
      <c r="I19" s="84">
        <v>49</v>
      </c>
      <c r="J19" s="84">
        <v>234</v>
      </c>
      <c r="K19" s="85">
        <f t="shared" si="0"/>
        <v>283</v>
      </c>
      <c r="L19" s="84">
        <v>24</v>
      </c>
      <c r="M19" s="85">
        <f t="shared" si="1"/>
        <v>307</v>
      </c>
      <c r="N19" s="84">
        <v>37</v>
      </c>
      <c r="O19" s="85">
        <f t="shared" si="2"/>
        <v>344</v>
      </c>
      <c r="P19" s="84">
        <v>33123</v>
      </c>
      <c r="Q19" s="84">
        <v>2141</v>
      </c>
      <c r="R19" s="84">
        <v>92</v>
      </c>
      <c r="S19" s="84">
        <v>0</v>
      </c>
      <c r="T19" s="85">
        <f t="shared" si="3"/>
        <v>35356</v>
      </c>
      <c r="U19" s="45">
        <f t="shared" si="4"/>
        <v>35356</v>
      </c>
    </row>
    <row r="20" spans="1:21" s="37" customFormat="1">
      <c r="A20" s="30" t="s">
        <v>29</v>
      </c>
      <c r="B20" s="31">
        <v>44582</v>
      </c>
      <c r="C20" s="32" t="s">
        <v>28</v>
      </c>
      <c r="D20" s="32" t="s">
        <v>22</v>
      </c>
      <c r="E20" s="33">
        <v>4</v>
      </c>
      <c r="F20" s="33">
        <v>5</v>
      </c>
      <c r="G20" s="33">
        <v>1.5</v>
      </c>
      <c r="H20" s="34">
        <v>1</v>
      </c>
      <c r="I20" s="35">
        <v>46</v>
      </c>
      <c r="J20" s="35">
        <v>297</v>
      </c>
      <c r="K20" s="36">
        <f t="shared" si="0"/>
        <v>343</v>
      </c>
      <c r="L20" s="35">
        <v>298</v>
      </c>
      <c r="M20" s="36">
        <f t="shared" si="1"/>
        <v>641</v>
      </c>
      <c r="N20" s="35">
        <v>30</v>
      </c>
      <c r="O20" s="36">
        <f t="shared" si="2"/>
        <v>671</v>
      </c>
      <c r="P20" s="35">
        <v>30746</v>
      </c>
      <c r="Q20" s="35">
        <v>2951</v>
      </c>
      <c r="R20" s="35">
        <v>118</v>
      </c>
      <c r="S20" s="35">
        <v>0</v>
      </c>
      <c r="T20" s="36">
        <f t="shared" si="3"/>
        <v>33815</v>
      </c>
      <c r="U20" s="33">
        <f t="shared" si="4"/>
        <v>33815</v>
      </c>
    </row>
    <row r="21" spans="1:21" s="86" customFormat="1">
      <c r="A21" s="42" t="s">
        <v>30</v>
      </c>
      <c r="B21" s="43">
        <v>44582</v>
      </c>
      <c r="C21" s="44" t="s">
        <v>31</v>
      </c>
      <c r="D21" s="44" t="s">
        <v>22</v>
      </c>
      <c r="E21" s="45">
        <v>4</v>
      </c>
      <c r="F21" s="45">
        <v>40</v>
      </c>
      <c r="G21" s="45">
        <v>7.1</v>
      </c>
      <c r="H21" s="83">
        <v>1</v>
      </c>
      <c r="I21" s="84">
        <v>86</v>
      </c>
      <c r="J21" s="84">
        <v>342</v>
      </c>
      <c r="K21" s="85">
        <f t="shared" si="0"/>
        <v>428</v>
      </c>
      <c r="L21" s="84">
        <v>25</v>
      </c>
      <c r="M21" s="85">
        <f t="shared" si="1"/>
        <v>453</v>
      </c>
      <c r="N21" s="84">
        <v>56</v>
      </c>
      <c r="O21" s="85">
        <f t="shared" si="2"/>
        <v>509</v>
      </c>
      <c r="P21" s="84">
        <v>54640</v>
      </c>
      <c r="Q21" s="84">
        <v>3347</v>
      </c>
      <c r="R21" s="84">
        <v>102</v>
      </c>
      <c r="S21" s="84">
        <v>0</v>
      </c>
      <c r="T21" s="85">
        <f t="shared" si="3"/>
        <v>58089</v>
      </c>
      <c r="U21" s="45">
        <f t="shared" si="4"/>
        <v>58089</v>
      </c>
    </row>
    <row r="22" spans="1:21" s="86" customFormat="1">
      <c r="A22" s="42" t="s">
        <v>30</v>
      </c>
      <c r="B22" s="43">
        <v>44582</v>
      </c>
      <c r="C22" s="44" t="s">
        <v>31</v>
      </c>
      <c r="D22" s="44" t="s">
        <v>22</v>
      </c>
      <c r="E22" s="45">
        <v>4</v>
      </c>
      <c r="F22" s="45">
        <v>50</v>
      </c>
      <c r="G22" s="45">
        <v>1.2</v>
      </c>
      <c r="H22" s="83">
        <v>1</v>
      </c>
      <c r="I22" s="84">
        <v>125</v>
      </c>
      <c r="J22" s="84">
        <v>261</v>
      </c>
      <c r="K22" s="85">
        <f t="shared" si="0"/>
        <v>386</v>
      </c>
      <c r="L22" s="84">
        <v>28</v>
      </c>
      <c r="M22" s="85">
        <f t="shared" si="1"/>
        <v>414</v>
      </c>
      <c r="N22" s="84">
        <v>48</v>
      </c>
      <c r="O22" s="85">
        <f t="shared" si="2"/>
        <v>462</v>
      </c>
      <c r="P22" s="84">
        <v>81353</v>
      </c>
      <c r="Q22" s="84">
        <v>2661</v>
      </c>
      <c r="R22" s="84">
        <v>115</v>
      </c>
      <c r="S22" s="84">
        <v>0</v>
      </c>
      <c r="T22" s="85">
        <f t="shared" si="3"/>
        <v>84129</v>
      </c>
      <c r="U22" s="45">
        <f t="shared" si="4"/>
        <v>84129</v>
      </c>
    </row>
    <row r="23" spans="1:21" s="86" customFormat="1">
      <c r="A23" s="42" t="s">
        <v>30</v>
      </c>
      <c r="B23" s="43">
        <v>44582</v>
      </c>
      <c r="C23" s="44" t="s">
        <v>31</v>
      </c>
      <c r="D23" s="44" t="s">
        <v>22</v>
      </c>
      <c r="E23" s="45">
        <v>4</v>
      </c>
      <c r="F23" s="45">
        <v>50</v>
      </c>
      <c r="G23" s="45">
        <v>6.4</v>
      </c>
      <c r="H23" s="83">
        <v>1</v>
      </c>
      <c r="I23" s="84">
        <v>96</v>
      </c>
      <c r="J23" s="84">
        <v>280</v>
      </c>
      <c r="K23" s="85">
        <f t="shared" si="0"/>
        <v>376</v>
      </c>
      <c r="L23" s="84">
        <v>30</v>
      </c>
      <c r="M23" s="85">
        <f t="shared" si="1"/>
        <v>406</v>
      </c>
      <c r="N23" s="84">
        <v>44</v>
      </c>
      <c r="O23" s="85">
        <f t="shared" si="2"/>
        <v>450</v>
      </c>
      <c r="P23" s="84">
        <v>62797</v>
      </c>
      <c r="Q23" s="84">
        <v>2857</v>
      </c>
      <c r="R23" s="84">
        <v>124</v>
      </c>
      <c r="S23" s="84">
        <v>0</v>
      </c>
      <c r="T23" s="85">
        <f t="shared" si="3"/>
        <v>65778</v>
      </c>
      <c r="U23" s="45">
        <f t="shared" si="4"/>
        <v>65778</v>
      </c>
    </row>
    <row r="24" spans="1:21" s="86" customFormat="1">
      <c r="A24" s="42" t="s">
        <v>30</v>
      </c>
      <c r="B24" s="43">
        <v>44582</v>
      </c>
      <c r="C24" s="44" t="s">
        <v>31</v>
      </c>
      <c r="D24" s="44" t="s">
        <v>22</v>
      </c>
      <c r="E24" s="45">
        <v>4</v>
      </c>
      <c r="F24" s="45">
        <v>52</v>
      </c>
      <c r="G24" s="45">
        <v>10.1</v>
      </c>
      <c r="H24" s="83">
        <v>1</v>
      </c>
      <c r="I24" s="84">
        <v>89</v>
      </c>
      <c r="J24" s="84">
        <v>265</v>
      </c>
      <c r="K24" s="85">
        <f t="shared" si="0"/>
        <v>354</v>
      </c>
      <c r="L24" s="84">
        <v>29</v>
      </c>
      <c r="M24" s="85">
        <f t="shared" si="1"/>
        <v>383</v>
      </c>
      <c r="N24" s="84">
        <v>41</v>
      </c>
      <c r="O24" s="85">
        <f t="shared" si="2"/>
        <v>424</v>
      </c>
      <c r="P24" s="84">
        <v>59462</v>
      </c>
      <c r="Q24" s="84">
        <v>2633</v>
      </c>
      <c r="R24" s="84">
        <v>118</v>
      </c>
      <c r="S24" s="84">
        <v>0</v>
      </c>
      <c r="T24" s="85">
        <f t="shared" si="3"/>
        <v>62213</v>
      </c>
      <c r="U24" s="45">
        <v>14260</v>
      </c>
    </row>
    <row r="25" spans="1:21">
      <c r="A25" s="30" t="s">
        <v>32</v>
      </c>
      <c r="B25" s="31">
        <v>44582</v>
      </c>
      <c r="C25" s="32" t="s">
        <v>31</v>
      </c>
      <c r="D25" s="32" t="s">
        <v>22</v>
      </c>
      <c r="E25" s="33">
        <v>4</v>
      </c>
      <c r="F25" s="33">
        <v>19</v>
      </c>
      <c r="G25" s="33">
        <v>18.100000000000001</v>
      </c>
      <c r="H25" s="34">
        <v>0.8</v>
      </c>
      <c r="I25" s="35">
        <v>38</v>
      </c>
      <c r="J25" s="35">
        <v>249</v>
      </c>
      <c r="K25" s="36">
        <f t="shared" si="0"/>
        <v>287</v>
      </c>
      <c r="L25" s="35">
        <v>23</v>
      </c>
      <c r="M25" s="36">
        <f t="shared" si="1"/>
        <v>310</v>
      </c>
      <c r="N25" s="35">
        <v>23</v>
      </c>
      <c r="O25" s="36">
        <f t="shared" si="2"/>
        <v>333</v>
      </c>
      <c r="P25" s="35">
        <v>24457</v>
      </c>
      <c r="Q25" s="35">
        <v>2549</v>
      </c>
      <c r="R25" s="35">
        <v>95</v>
      </c>
      <c r="S25" s="35">
        <v>0</v>
      </c>
      <c r="T25" s="36">
        <f t="shared" si="3"/>
        <v>27101</v>
      </c>
      <c r="U25" s="33">
        <v>27101</v>
      </c>
    </row>
    <row r="26" spans="1:21">
      <c r="A26" s="30" t="s">
        <v>32</v>
      </c>
      <c r="B26" s="31">
        <v>44582</v>
      </c>
      <c r="C26" s="32" t="s">
        <v>31</v>
      </c>
      <c r="D26" s="32" t="s">
        <v>22</v>
      </c>
      <c r="E26" s="33">
        <v>4</v>
      </c>
      <c r="F26" s="33">
        <v>35</v>
      </c>
      <c r="G26" s="33">
        <v>5.3</v>
      </c>
      <c r="H26" s="34">
        <v>1</v>
      </c>
      <c r="I26" s="35">
        <v>41</v>
      </c>
      <c r="J26" s="35">
        <v>211</v>
      </c>
      <c r="K26" s="36">
        <f t="shared" si="0"/>
        <v>252</v>
      </c>
      <c r="L26" s="35">
        <v>26</v>
      </c>
      <c r="M26" s="36">
        <f t="shared" si="1"/>
        <v>278</v>
      </c>
      <c r="N26" s="35">
        <v>19</v>
      </c>
      <c r="O26" s="36">
        <f t="shared" si="2"/>
        <v>297</v>
      </c>
      <c r="P26" s="35">
        <v>27715</v>
      </c>
      <c r="Q26" s="35">
        <v>2171</v>
      </c>
      <c r="R26" s="35">
        <v>107</v>
      </c>
      <c r="S26" s="35">
        <v>0</v>
      </c>
      <c r="T26" s="36">
        <f t="shared" si="3"/>
        <v>29993</v>
      </c>
      <c r="U26" s="33">
        <v>29993</v>
      </c>
    </row>
    <row r="27" spans="1:21" s="86" customFormat="1">
      <c r="A27" s="42" t="s">
        <v>33</v>
      </c>
      <c r="B27" s="43">
        <v>44582</v>
      </c>
      <c r="C27" s="44" t="s">
        <v>34</v>
      </c>
      <c r="D27" s="44" t="s">
        <v>22</v>
      </c>
      <c r="E27" s="45">
        <v>4</v>
      </c>
      <c r="F27" s="45">
        <v>1</v>
      </c>
      <c r="G27" s="45">
        <v>8.1999999999999993</v>
      </c>
      <c r="H27" s="83">
        <v>1</v>
      </c>
      <c r="I27" s="84">
        <v>48</v>
      </c>
      <c r="J27" s="84">
        <v>348</v>
      </c>
      <c r="K27" s="85">
        <v>396</v>
      </c>
      <c r="L27" s="84">
        <v>31</v>
      </c>
      <c r="M27" s="85">
        <f t="shared" si="1"/>
        <v>427</v>
      </c>
      <c r="N27" s="84">
        <v>36</v>
      </c>
      <c r="O27" s="85">
        <f t="shared" si="2"/>
        <v>463</v>
      </c>
      <c r="P27" s="84">
        <v>32098</v>
      </c>
      <c r="Q27" s="84">
        <v>3478</v>
      </c>
      <c r="R27" s="84">
        <v>127</v>
      </c>
      <c r="S27" s="84"/>
      <c r="T27" s="85">
        <f t="shared" si="3"/>
        <v>35703</v>
      </c>
      <c r="U27" s="45">
        <v>35703</v>
      </c>
    </row>
    <row r="28" spans="1:21">
      <c r="A28" s="30" t="s">
        <v>36</v>
      </c>
      <c r="B28" s="31">
        <v>44582</v>
      </c>
      <c r="C28" s="32" t="s">
        <v>35</v>
      </c>
      <c r="D28" s="32" t="s">
        <v>22</v>
      </c>
      <c r="E28" s="33">
        <v>4</v>
      </c>
      <c r="F28" s="33">
        <v>60</v>
      </c>
      <c r="G28" s="33">
        <v>37.1</v>
      </c>
      <c r="H28" s="34">
        <v>1</v>
      </c>
      <c r="I28" s="35">
        <v>12</v>
      </c>
      <c r="J28" s="35">
        <v>151</v>
      </c>
      <c r="K28" s="36">
        <v>163</v>
      </c>
      <c r="L28" s="35">
        <v>13</v>
      </c>
      <c r="M28" s="36">
        <f t="shared" si="1"/>
        <v>176</v>
      </c>
      <c r="N28" s="35">
        <v>18</v>
      </c>
      <c r="O28" s="36">
        <f t="shared" si="2"/>
        <v>194</v>
      </c>
      <c r="P28" s="35">
        <v>7064</v>
      </c>
      <c r="Q28" s="35">
        <v>1480</v>
      </c>
      <c r="R28" s="35">
        <v>51</v>
      </c>
      <c r="S28" s="35"/>
      <c r="T28" s="36">
        <f t="shared" si="3"/>
        <v>8595</v>
      </c>
      <c r="U28" s="33">
        <v>8595</v>
      </c>
    </row>
    <row r="29" spans="1:21" s="86" customFormat="1">
      <c r="A29" s="42" t="s">
        <v>37</v>
      </c>
      <c r="B29" s="43">
        <v>44575</v>
      </c>
      <c r="C29" s="44" t="s">
        <v>34</v>
      </c>
      <c r="D29" s="44" t="s">
        <v>22</v>
      </c>
      <c r="E29" s="45">
        <v>4</v>
      </c>
      <c r="F29" s="45">
        <v>1</v>
      </c>
      <c r="G29" s="45">
        <v>10.9</v>
      </c>
      <c r="H29" s="83">
        <v>0.9</v>
      </c>
      <c r="I29" s="84">
        <v>115</v>
      </c>
      <c r="J29" s="84">
        <v>240</v>
      </c>
      <c r="K29" s="85">
        <f t="shared" ref="K29:K50" si="5">I29+J29</f>
        <v>355</v>
      </c>
      <c r="L29" s="84">
        <v>28</v>
      </c>
      <c r="M29" s="85">
        <f t="shared" si="1"/>
        <v>383</v>
      </c>
      <c r="N29" s="84">
        <v>48</v>
      </c>
      <c r="O29" s="85">
        <f t="shared" si="2"/>
        <v>431</v>
      </c>
      <c r="P29" s="84">
        <v>77737</v>
      </c>
      <c r="Q29" s="84">
        <v>2170</v>
      </c>
      <c r="R29" s="84">
        <v>108</v>
      </c>
      <c r="S29" s="84"/>
      <c r="T29" s="85">
        <f t="shared" si="3"/>
        <v>80015</v>
      </c>
      <c r="U29" s="45">
        <v>80015</v>
      </c>
    </row>
    <row r="30" spans="1:21">
      <c r="A30" s="30" t="s">
        <v>38</v>
      </c>
      <c r="B30" s="31">
        <v>44582</v>
      </c>
      <c r="C30" s="32" t="s">
        <v>27</v>
      </c>
      <c r="D30" s="32" t="s">
        <v>22</v>
      </c>
      <c r="E30" s="33">
        <v>4</v>
      </c>
      <c r="F30" s="33">
        <v>23</v>
      </c>
      <c r="G30" s="34">
        <v>13.1</v>
      </c>
      <c r="H30" s="34">
        <v>1</v>
      </c>
      <c r="I30" s="35">
        <v>50</v>
      </c>
      <c r="J30" s="35">
        <v>261</v>
      </c>
      <c r="K30" s="36">
        <f t="shared" si="5"/>
        <v>311</v>
      </c>
      <c r="L30" s="35">
        <v>27</v>
      </c>
      <c r="M30" s="36">
        <f t="shared" si="1"/>
        <v>338</v>
      </c>
      <c r="N30" s="35">
        <v>27</v>
      </c>
      <c r="O30" s="36">
        <f t="shared" si="2"/>
        <v>365</v>
      </c>
      <c r="P30" s="35">
        <v>33799</v>
      </c>
      <c r="Q30" s="35">
        <v>2634</v>
      </c>
      <c r="R30" s="35">
        <v>110</v>
      </c>
      <c r="S30" s="35"/>
      <c r="T30" s="36">
        <f t="shared" si="3"/>
        <v>36543</v>
      </c>
      <c r="U30" s="36">
        <f t="shared" ref="U30:U50" si="6">Q30+R30+S30+T30</f>
        <v>39287</v>
      </c>
    </row>
    <row r="31" spans="1:21">
      <c r="A31" s="30" t="s">
        <v>38</v>
      </c>
      <c r="B31" s="31">
        <v>44582</v>
      </c>
      <c r="C31" s="32" t="s">
        <v>27</v>
      </c>
      <c r="D31" s="32" t="s">
        <v>22</v>
      </c>
      <c r="E31" s="33">
        <v>4</v>
      </c>
      <c r="F31" s="33">
        <v>23</v>
      </c>
      <c r="G31" s="34">
        <v>13.2</v>
      </c>
      <c r="H31" s="34">
        <v>1</v>
      </c>
      <c r="I31" s="35">
        <v>44</v>
      </c>
      <c r="J31" s="35">
        <v>211</v>
      </c>
      <c r="K31" s="36">
        <f t="shared" si="5"/>
        <v>255</v>
      </c>
      <c r="L31" s="35">
        <v>22</v>
      </c>
      <c r="M31" s="36">
        <f t="shared" si="1"/>
        <v>277</v>
      </c>
      <c r="N31" s="35">
        <v>24</v>
      </c>
      <c r="O31" s="36">
        <f t="shared" si="2"/>
        <v>301</v>
      </c>
      <c r="P31" s="35">
        <v>29743</v>
      </c>
      <c r="Q31" s="35">
        <v>2122</v>
      </c>
      <c r="R31" s="35">
        <v>90</v>
      </c>
      <c r="S31" s="35"/>
      <c r="T31" s="36">
        <f t="shared" si="3"/>
        <v>31955</v>
      </c>
      <c r="U31" s="36">
        <f t="shared" si="6"/>
        <v>34167</v>
      </c>
    </row>
    <row r="32" spans="1:21">
      <c r="A32" s="30" t="s">
        <v>38</v>
      </c>
      <c r="B32" s="31">
        <v>44582</v>
      </c>
      <c r="C32" s="32" t="s">
        <v>27</v>
      </c>
      <c r="D32" s="32" t="s">
        <v>22</v>
      </c>
      <c r="E32" s="33">
        <v>4</v>
      </c>
      <c r="F32" s="33">
        <v>23</v>
      </c>
      <c r="G32" s="34">
        <v>13.3</v>
      </c>
      <c r="H32" s="34">
        <v>1</v>
      </c>
      <c r="I32" s="35">
        <v>58</v>
      </c>
      <c r="J32" s="35">
        <v>187</v>
      </c>
      <c r="K32" s="36">
        <f t="shared" si="5"/>
        <v>245</v>
      </c>
      <c r="L32" s="35">
        <v>21</v>
      </c>
      <c r="M32" s="36">
        <f t="shared" si="1"/>
        <v>266</v>
      </c>
      <c r="N32" s="35">
        <v>27</v>
      </c>
      <c r="O32" s="36">
        <f t="shared" si="2"/>
        <v>293</v>
      </c>
      <c r="P32" s="35">
        <v>39206</v>
      </c>
      <c r="Q32" s="35">
        <v>1881</v>
      </c>
      <c r="R32" s="35">
        <v>85</v>
      </c>
      <c r="S32" s="35"/>
      <c r="T32" s="36">
        <f t="shared" si="3"/>
        <v>41172</v>
      </c>
      <c r="U32" s="36">
        <f t="shared" si="6"/>
        <v>43138</v>
      </c>
    </row>
    <row r="33" spans="1:21" s="86" customFormat="1">
      <c r="A33" s="42" t="s">
        <v>39</v>
      </c>
      <c r="B33" s="43">
        <v>44582</v>
      </c>
      <c r="C33" s="44" t="s">
        <v>27</v>
      </c>
      <c r="D33" s="44" t="s">
        <v>22</v>
      </c>
      <c r="E33" s="45">
        <v>4</v>
      </c>
      <c r="F33" s="45">
        <v>8</v>
      </c>
      <c r="G33" s="45">
        <v>8.8000000000000007</v>
      </c>
      <c r="H33" s="83">
        <v>1</v>
      </c>
      <c r="I33" s="84">
        <v>52</v>
      </c>
      <c r="J33" s="84">
        <v>143</v>
      </c>
      <c r="K33" s="85">
        <f t="shared" si="5"/>
        <v>195</v>
      </c>
      <c r="L33" s="84">
        <v>12</v>
      </c>
      <c r="M33" s="85">
        <f t="shared" si="1"/>
        <v>207</v>
      </c>
      <c r="N33" s="84">
        <v>29</v>
      </c>
      <c r="O33" s="85">
        <f t="shared" si="2"/>
        <v>236</v>
      </c>
      <c r="P33" s="84">
        <v>34452</v>
      </c>
      <c r="Q33" s="84">
        <v>1299</v>
      </c>
      <c r="R33" s="84">
        <v>46</v>
      </c>
      <c r="S33" s="84"/>
      <c r="T33" s="85">
        <f t="shared" si="3"/>
        <v>35797</v>
      </c>
      <c r="U33" s="85">
        <f t="shared" si="6"/>
        <v>37142</v>
      </c>
    </row>
    <row r="34" spans="1:21">
      <c r="A34" s="30" t="s">
        <v>40</v>
      </c>
      <c r="B34" s="31">
        <v>44601</v>
      </c>
      <c r="C34" s="32" t="s">
        <v>41</v>
      </c>
      <c r="D34" s="32" t="s">
        <v>42</v>
      </c>
      <c r="E34" s="33">
        <v>4</v>
      </c>
      <c r="F34" s="33">
        <v>121</v>
      </c>
      <c r="G34" s="33">
        <v>25.1</v>
      </c>
      <c r="H34" s="34">
        <v>4.7</v>
      </c>
      <c r="I34" s="35">
        <v>22</v>
      </c>
      <c r="J34" s="35">
        <v>305</v>
      </c>
      <c r="K34" s="36">
        <f t="shared" si="5"/>
        <v>327</v>
      </c>
      <c r="L34" s="35">
        <v>42</v>
      </c>
      <c r="M34" s="36">
        <f t="shared" si="1"/>
        <v>369</v>
      </c>
      <c r="N34" s="35">
        <v>49</v>
      </c>
      <c r="O34" s="36">
        <f t="shared" si="2"/>
        <v>418</v>
      </c>
      <c r="P34" s="35">
        <v>10568</v>
      </c>
      <c r="Q34" s="35">
        <v>2858</v>
      </c>
      <c r="R34" s="35">
        <v>158</v>
      </c>
      <c r="S34" s="35"/>
      <c r="T34" s="36">
        <f t="shared" si="3"/>
        <v>13584</v>
      </c>
      <c r="U34" s="36">
        <v>10867</v>
      </c>
    </row>
    <row r="35" spans="1:21" s="86" customFormat="1">
      <c r="A35" s="42" t="s">
        <v>43</v>
      </c>
      <c r="B35" s="43">
        <v>44601</v>
      </c>
      <c r="C35" s="44" t="s">
        <v>27</v>
      </c>
      <c r="D35" s="44" t="s">
        <v>44</v>
      </c>
      <c r="E35" s="45">
        <v>4</v>
      </c>
      <c r="F35" s="45">
        <v>33</v>
      </c>
      <c r="G35" s="45">
        <v>1.1000000000000001</v>
      </c>
      <c r="H35" s="83">
        <v>0.9</v>
      </c>
      <c r="I35" s="84">
        <v>11</v>
      </c>
      <c r="J35" s="84">
        <v>106</v>
      </c>
      <c r="K35" s="85">
        <f t="shared" si="5"/>
        <v>117</v>
      </c>
      <c r="L35" s="84">
        <v>13</v>
      </c>
      <c r="M35" s="85">
        <f t="shared" si="1"/>
        <v>130</v>
      </c>
      <c r="N35" s="84">
        <v>30</v>
      </c>
      <c r="O35" s="85">
        <f t="shared" si="2"/>
        <v>160</v>
      </c>
      <c r="P35" s="84">
        <v>5559</v>
      </c>
      <c r="Q35" s="84">
        <v>980</v>
      </c>
      <c r="R35" s="84">
        <v>49</v>
      </c>
      <c r="S35" s="84"/>
      <c r="T35" s="85">
        <f t="shared" si="3"/>
        <v>6588</v>
      </c>
      <c r="U35" s="85">
        <v>6588</v>
      </c>
    </row>
    <row r="36" spans="1:21" s="86" customFormat="1">
      <c r="A36" s="42" t="s">
        <v>43</v>
      </c>
      <c r="B36" s="43">
        <v>44601</v>
      </c>
      <c r="C36" s="44" t="s">
        <v>27</v>
      </c>
      <c r="D36" s="44" t="s">
        <v>44</v>
      </c>
      <c r="E36" s="45">
        <v>4</v>
      </c>
      <c r="F36" s="45">
        <v>33</v>
      </c>
      <c r="G36" s="45">
        <v>1.3</v>
      </c>
      <c r="H36" s="83">
        <v>1</v>
      </c>
      <c r="I36" s="87">
        <v>26</v>
      </c>
      <c r="J36" s="84">
        <v>122</v>
      </c>
      <c r="K36" s="85">
        <f t="shared" si="5"/>
        <v>148</v>
      </c>
      <c r="L36" s="84">
        <v>18</v>
      </c>
      <c r="M36" s="85">
        <f t="shared" si="1"/>
        <v>166</v>
      </c>
      <c r="N36" s="84">
        <v>23</v>
      </c>
      <c r="O36" s="85">
        <f t="shared" si="2"/>
        <v>189</v>
      </c>
      <c r="P36" s="84">
        <v>12709</v>
      </c>
      <c r="Q36" s="84">
        <v>1141</v>
      </c>
      <c r="R36" s="84">
        <v>67</v>
      </c>
      <c r="S36" s="84"/>
      <c r="T36" s="85">
        <f t="shared" si="3"/>
        <v>13917</v>
      </c>
      <c r="U36" s="85">
        <v>13917</v>
      </c>
    </row>
    <row r="37" spans="1:21">
      <c r="A37" s="30" t="s">
        <v>45</v>
      </c>
      <c r="B37" s="31">
        <v>44662</v>
      </c>
      <c r="C37" s="32" t="s">
        <v>41</v>
      </c>
      <c r="D37" s="32" t="s">
        <v>22</v>
      </c>
      <c r="E37" s="33">
        <v>4</v>
      </c>
      <c r="F37" s="33">
        <v>138</v>
      </c>
      <c r="G37" s="33">
        <v>3.6</v>
      </c>
      <c r="H37" s="34">
        <v>1</v>
      </c>
      <c r="I37" s="35">
        <v>53</v>
      </c>
      <c r="J37" s="35">
        <v>221</v>
      </c>
      <c r="K37" s="36">
        <f t="shared" si="5"/>
        <v>274</v>
      </c>
      <c r="L37" s="35">
        <v>20</v>
      </c>
      <c r="M37" s="36">
        <f t="shared" si="1"/>
        <v>294</v>
      </c>
      <c r="N37" s="35">
        <v>34</v>
      </c>
      <c r="O37" s="36">
        <f t="shared" si="2"/>
        <v>328</v>
      </c>
      <c r="P37" s="35">
        <v>35477</v>
      </c>
      <c r="Q37" s="35">
        <v>2083</v>
      </c>
      <c r="R37" s="35">
        <v>80</v>
      </c>
      <c r="S37" s="35"/>
      <c r="T37" s="36">
        <f t="shared" si="3"/>
        <v>37640</v>
      </c>
      <c r="U37" s="36">
        <v>37640</v>
      </c>
    </row>
    <row r="38" spans="1:21">
      <c r="A38" s="30" t="s">
        <v>45</v>
      </c>
      <c r="B38" s="31">
        <v>44662</v>
      </c>
      <c r="C38" s="32" t="s">
        <v>41</v>
      </c>
      <c r="D38" s="32" t="s">
        <v>22</v>
      </c>
      <c r="E38" s="33">
        <v>4</v>
      </c>
      <c r="F38" s="33">
        <v>138</v>
      </c>
      <c r="G38" s="33">
        <v>7.1</v>
      </c>
      <c r="H38" s="34">
        <v>0.5</v>
      </c>
      <c r="I38" s="35">
        <v>31</v>
      </c>
      <c r="J38" s="35">
        <v>175</v>
      </c>
      <c r="K38" s="36">
        <f t="shared" si="5"/>
        <v>206</v>
      </c>
      <c r="L38" s="35">
        <v>16</v>
      </c>
      <c r="M38" s="36">
        <f t="shared" si="1"/>
        <v>222</v>
      </c>
      <c r="N38" s="35">
        <v>20</v>
      </c>
      <c r="O38" s="36">
        <f t="shared" si="2"/>
        <v>242</v>
      </c>
      <c r="P38" s="35">
        <v>20256</v>
      </c>
      <c r="Q38" s="35">
        <v>1758</v>
      </c>
      <c r="R38" s="35">
        <v>65</v>
      </c>
      <c r="S38" s="35"/>
      <c r="T38" s="36">
        <f t="shared" si="3"/>
        <v>22079</v>
      </c>
      <c r="U38" s="33">
        <v>22079</v>
      </c>
    </row>
    <row r="39" spans="1:21" s="86" customFormat="1">
      <c r="A39" s="42" t="s">
        <v>46</v>
      </c>
      <c r="B39" s="43">
        <v>44662</v>
      </c>
      <c r="C39" s="44" t="s">
        <v>27</v>
      </c>
      <c r="D39" s="44" t="s">
        <v>22</v>
      </c>
      <c r="E39" s="45">
        <v>4</v>
      </c>
      <c r="F39" s="45">
        <v>12</v>
      </c>
      <c r="G39" s="45">
        <v>4.13</v>
      </c>
      <c r="H39" s="83">
        <v>0.9</v>
      </c>
      <c r="I39" s="84">
        <v>64</v>
      </c>
      <c r="J39" s="84">
        <v>104</v>
      </c>
      <c r="K39" s="85">
        <f t="shared" si="5"/>
        <v>168</v>
      </c>
      <c r="L39" s="84">
        <v>13</v>
      </c>
      <c r="M39" s="85">
        <f t="shared" si="1"/>
        <v>181</v>
      </c>
      <c r="N39" s="84">
        <v>25</v>
      </c>
      <c r="O39" s="85">
        <f t="shared" si="2"/>
        <v>206</v>
      </c>
      <c r="P39" s="84">
        <v>43262</v>
      </c>
      <c r="Q39" s="84">
        <v>972</v>
      </c>
      <c r="R39" s="84">
        <v>51</v>
      </c>
      <c r="S39" s="84"/>
      <c r="T39" s="85">
        <f t="shared" si="3"/>
        <v>44285</v>
      </c>
      <c r="U39" s="45">
        <v>44285</v>
      </c>
    </row>
    <row r="40" spans="1:21" s="86" customFormat="1">
      <c r="A40" s="42" t="s">
        <v>46</v>
      </c>
      <c r="B40" s="43">
        <v>44662</v>
      </c>
      <c r="C40" s="44" t="s">
        <v>27</v>
      </c>
      <c r="D40" s="44" t="s">
        <v>22</v>
      </c>
      <c r="E40" s="45">
        <v>4</v>
      </c>
      <c r="F40" s="45">
        <v>37</v>
      </c>
      <c r="G40" s="45">
        <v>13.2</v>
      </c>
      <c r="H40" s="83">
        <v>1</v>
      </c>
      <c r="I40" s="84">
        <v>38</v>
      </c>
      <c r="J40" s="84">
        <v>158</v>
      </c>
      <c r="K40" s="85">
        <f t="shared" si="5"/>
        <v>196</v>
      </c>
      <c r="L40" s="84">
        <v>13</v>
      </c>
      <c r="M40" s="85">
        <f t="shared" si="1"/>
        <v>209</v>
      </c>
      <c r="N40" s="84">
        <v>28</v>
      </c>
      <c r="O40" s="85">
        <f t="shared" si="2"/>
        <v>237</v>
      </c>
      <c r="P40" s="84">
        <v>24289</v>
      </c>
      <c r="Q40" s="84">
        <v>1501</v>
      </c>
      <c r="R40" s="84">
        <v>52</v>
      </c>
      <c r="S40" s="84"/>
      <c r="T40" s="85">
        <f t="shared" si="3"/>
        <v>25842</v>
      </c>
      <c r="U40" s="45">
        <v>25842</v>
      </c>
    </row>
    <row r="41" spans="1:21" s="86" customFormat="1">
      <c r="A41" s="42" t="s">
        <v>46</v>
      </c>
      <c r="B41" s="43">
        <v>44662</v>
      </c>
      <c r="C41" s="44" t="s">
        <v>27</v>
      </c>
      <c r="D41" s="44" t="s">
        <v>22</v>
      </c>
      <c r="E41" s="45">
        <v>4</v>
      </c>
      <c r="F41" s="45">
        <v>40</v>
      </c>
      <c r="G41" s="45">
        <v>3.1</v>
      </c>
      <c r="H41" s="83">
        <v>1</v>
      </c>
      <c r="I41" s="84">
        <v>38</v>
      </c>
      <c r="J41" s="84">
        <v>183</v>
      </c>
      <c r="K41" s="85">
        <f t="shared" si="5"/>
        <v>221</v>
      </c>
      <c r="L41" s="84">
        <v>16</v>
      </c>
      <c r="M41" s="85">
        <f t="shared" si="1"/>
        <v>237</v>
      </c>
      <c r="N41" s="84">
        <v>26</v>
      </c>
      <c r="O41" s="85">
        <f t="shared" si="2"/>
        <v>263</v>
      </c>
      <c r="P41" s="84">
        <v>24988</v>
      </c>
      <c r="Q41" s="84">
        <v>1789</v>
      </c>
      <c r="R41" s="84">
        <v>65</v>
      </c>
      <c r="S41" s="84"/>
      <c r="T41" s="85">
        <f t="shared" si="3"/>
        <v>26842</v>
      </c>
      <c r="U41" s="45">
        <v>26842</v>
      </c>
    </row>
    <row r="42" spans="1:21">
      <c r="A42" s="30" t="s">
        <v>47</v>
      </c>
      <c r="B42" s="31">
        <v>44672</v>
      </c>
      <c r="C42" s="32" t="s">
        <v>41</v>
      </c>
      <c r="D42" s="32" t="s">
        <v>22</v>
      </c>
      <c r="E42" s="33">
        <v>4</v>
      </c>
      <c r="F42" s="33">
        <v>138</v>
      </c>
      <c r="G42" s="33">
        <v>3.7</v>
      </c>
      <c r="H42" s="34">
        <v>1</v>
      </c>
      <c r="I42" s="35">
        <v>33</v>
      </c>
      <c r="J42" s="35">
        <v>215</v>
      </c>
      <c r="K42" s="36">
        <f t="shared" si="5"/>
        <v>248</v>
      </c>
      <c r="L42" s="35">
        <v>18</v>
      </c>
      <c r="M42" s="36">
        <f t="shared" si="1"/>
        <v>266</v>
      </c>
      <c r="N42" s="35">
        <v>28</v>
      </c>
      <c r="O42" s="36">
        <f t="shared" si="2"/>
        <v>294</v>
      </c>
      <c r="P42" s="35">
        <v>22307</v>
      </c>
      <c r="Q42" s="35">
        <v>2076</v>
      </c>
      <c r="R42" s="35">
        <v>73</v>
      </c>
      <c r="S42" s="35"/>
      <c r="T42" s="36">
        <f t="shared" si="3"/>
        <v>24456</v>
      </c>
      <c r="U42" s="33">
        <v>24456</v>
      </c>
    </row>
    <row r="43" spans="1:21" s="86" customFormat="1">
      <c r="A43" s="42" t="s">
        <v>48</v>
      </c>
      <c r="B43" s="43">
        <v>44672</v>
      </c>
      <c r="C43" s="44" t="s">
        <v>27</v>
      </c>
      <c r="D43" s="44" t="s">
        <v>22</v>
      </c>
      <c r="E43" s="45">
        <v>4</v>
      </c>
      <c r="F43" s="45">
        <v>12</v>
      </c>
      <c r="G43" s="45">
        <v>4.12</v>
      </c>
      <c r="H43" s="83">
        <v>1</v>
      </c>
      <c r="I43" s="84">
        <v>70</v>
      </c>
      <c r="J43" s="84">
        <v>100</v>
      </c>
      <c r="K43" s="85">
        <f t="shared" si="5"/>
        <v>170</v>
      </c>
      <c r="L43" s="84">
        <v>13</v>
      </c>
      <c r="M43" s="85">
        <f t="shared" si="1"/>
        <v>183</v>
      </c>
      <c r="N43" s="84">
        <v>28</v>
      </c>
      <c r="O43" s="85">
        <f t="shared" si="2"/>
        <v>211</v>
      </c>
      <c r="P43" s="84">
        <v>46050</v>
      </c>
      <c r="Q43" s="84">
        <v>914</v>
      </c>
      <c r="R43" s="84">
        <v>51</v>
      </c>
      <c r="S43" s="84"/>
      <c r="T43" s="85">
        <f t="shared" si="3"/>
        <v>47015</v>
      </c>
      <c r="U43" s="45">
        <v>47015</v>
      </c>
    </row>
    <row r="44" spans="1:21" s="86" customFormat="1">
      <c r="A44" s="42" t="s">
        <v>48</v>
      </c>
      <c r="B44" s="43">
        <v>44672</v>
      </c>
      <c r="C44" s="44" t="s">
        <v>27</v>
      </c>
      <c r="D44" s="44" t="s">
        <v>22</v>
      </c>
      <c r="E44" s="45">
        <v>4</v>
      </c>
      <c r="F44" s="45">
        <v>37</v>
      </c>
      <c r="G44" s="45">
        <v>13.3</v>
      </c>
      <c r="H44" s="83">
        <v>1</v>
      </c>
      <c r="I44" s="84">
        <v>54</v>
      </c>
      <c r="J44" s="84">
        <v>173</v>
      </c>
      <c r="K44" s="85">
        <f t="shared" si="5"/>
        <v>227</v>
      </c>
      <c r="L44" s="84">
        <v>17</v>
      </c>
      <c r="M44" s="85">
        <f t="shared" si="1"/>
        <v>244</v>
      </c>
      <c r="N44" s="84">
        <v>31</v>
      </c>
      <c r="O44" s="85">
        <f t="shared" si="2"/>
        <v>275</v>
      </c>
      <c r="P44" s="84">
        <v>35454</v>
      </c>
      <c r="Q44" s="84">
        <v>1669</v>
      </c>
      <c r="R44" s="84">
        <v>69</v>
      </c>
      <c r="S44" s="84"/>
      <c r="T44" s="85">
        <f t="shared" si="3"/>
        <v>37192</v>
      </c>
      <c r="U44" s="45">
        <v>37192</v>
      </c>
    </row>
    <row r="45" spans="1:21" s="86" customFormat="1">
      <c r="A45" s="42" t="s">
        <v>48</v>
      </c>
      <c r="B45" s="43">
        <v>44672</v>
      </c>
      <c r="C45" s="44" t="s">
        <v>27</v>
      </c>
      <c r="D45" s="44" t="s">
        <v>22</v>
      </c>
      <c r="E45" s="45">
        <v>4</v>
      </c>
      <c r="F45" s="45">
        <v>40</v>
      </c>
      <c r="G45" s="45">
        <v>6.3</v>
      </c>
      <c r="H45" s="83">
        <v>1</v>
      </c>
      <c r="I45" s="84">
        <v>31</v>
      </c>
      <c r="J45" s="84">
        <v>112</v>
      </c>
      <c r="K45" s="85">
        <f t="shared" si="5"/>
        <v>143</v>
      </c>
      <c r="L45" s="84">
        <v>11</v>
      </c>
      <c r="M45" s="85">
        <f t="shared" si="1"/>
        <v>154</v>
      </c>
      <c r="N45" s="84">
        <v>18</v>
      </c>
      <c r="O45" s="85">
        <f t="shared" si="2"/>
        <v>172</v>
      </c>
      <c r="P45" s="84">
        <v>20606</v>
      </c>
      <c r="Q45" s="84">
        <v>1085</v>
      </c>
      <c r="R45" s="84">
        <v>44</v>
      </c>
      <c r="S45" s="84"/>
      <c r="T45" s="85">
        <f t="shared" si="3"/>
        <v>21735</v>
      </c>
      <c r="U45" s="45">
        <v>21735</v>
      </c>
    </row>
    <row r="46" spans="1:21" s="86" customFormat="1">
      <c r="A46" s="42" t="s">
        <v>48</v>
      </c>
      <c r="B46" s="43">
        <v>44672</v>
      </c>
      <c r="C46" s="44" t="s">
        <v>27</v>
      </c>
      <c r="D46" s="44" t="s">
        <v>22</v>
      </c>
      <c r="E46" s="45">
        <v>4</v>
      </c>
      <c r="F46" s="45">
        <v>25</v>
      </c>
      <c r="G46" s="45">
        <v>16.100000000000001</v>
      </c>
      <c r="H46" s="83">
        <v>1</v>
      </c>
      <c r="I46" s="84">
        <v>42</v>
      </c>
      <c r="J46" s="84">
        <v>236</v>
      </c>
      <c r="K46" s="85">
        <f t="shared" si="5"/>
        <v>278</v>
      </c>
      <c r="L46" s="84">
        <v>24</v>
      </c>
      <c r="M46" s="85">
        <f t="shared" si="1"/>
        <v>302</v>
      </c>
      <c r="N46" s="84">
        <v>29</v>
      </c>
      <c r="O46" s="85">
        <f t="shared" si="2"/>
        <v>331</v>
      </c>
      <c r="P46" s="84">
        <v>27692</v>
      </c>
      <c r="Q46" s="84">
        <v>2318</v>
      </c>
      <c r="R46" s="84">
        <v>97</v>
      </c>
      <c r="S46" s="84"/>
      <c r="T46" s="85">
        <f t="shared" si="3"/>
        <v>30107</v>
      </c>
      <c r="U46" s="45">
        <v>30107</v>
      </c>
    </row>
    <row r="47" spans="1:21">
      <c r="A47" s="30" t="s">
        <v>49</v>
      </c>
      <c r="B47" s="31">
        <v>44672</v>
      </c>
      <c r="C47" s="32" t="s">
        <v>27</v>
      </c>
      <c r="D47" s="32" t="s">
        <v>44</v>
      </c>
      <c r="E47" s="33">
        <v>4</v>
      </c>
      <c r="F47" s="33">
        <v>33</v>
      </c>
      <c r="G47" s="33">
        <v>1.1000000000000001</v>
      </c>
      <c r="H47" s="34">
        <v>1</v>
      </c>
      <c r="I47" s="35">
        <v>22</v>
      </c>
      <c r="J47" s="35">
        <v>123</v>
      </c>
      <c r="K47" s="36">
        <f t="shared" si="5"/>
        <v>145</v>
      </c>
      <c r="L47" s="35">
        <v>14</v>
      </c>
      <c r="M47" s="36">
        <f t="shared" si="1"/>
        <v>159</v>
      </c>
      <c r="N47" s="35">
        <v>22</v>
      </c>
      <c r="O47" s="36">
        <f t="shared" si="2"/>
        <v>181</v>
      </c>
      <c r="P47" s="35">
        <v>10943</v>
      </c>
      <c r="Q47" s="35">
        <v>1118</v>
      </c>
      <c r="R47" s="35">
        <v>52</v>
      </c>
      <c r="S47" s="35"/>
      <c r="T47" s="36">
        <f t="shared" si="3"/>
        <v>12113</v>
      </c>
      <c r="U47" s="33">
        <v>12113</v>
      </c>
    </row>
    <row r="48" spans="1:21" s="86" customFormat="1">
      <c r="A48" s="42" t="s">
        <v>47</v>
      </c>
      <c r="B48" s="43">
        <v>44672</v>
      </c>
      <c r="C48" s="44" t="s">
        <v>41</v>
      </c>
      <c r="D48" s="44" t="s">
        <v>22</v>
      </c>
      <c r="E48" s="45">
        <v>4</v>
      </c>
      <c r="F48" s="45">
        <v>138</v>
      </c>
      <c r="G48" s="45">
        <v>3.7</v>
      </c>
      <c r="H48" s="83">
        <v>1</v>
      </c>
      <c r="I48" s="84">
        <v>33</v>
      </c>
      <c r="J48" s="84">
        <v>215</v>
      </c>
      <c r="K48" s="85">
        <f t="shared" si="5"/>
        <v>248</v>
      </c>
      <c r="L48" s="84">
        <v>18</v>
      </c>
      <c r="M48" s="85">
        <f t="shared" si="1"/>
        <v>266</v>
      </c>
      <c r="N48" s="84">
        <v>28</v>
      </c>
      <c r="O48" s="85">
        <f t="shared" si="2"/>
        <v>294</v>
      </c>
      <c r="P48" s="84">
        <v>22307</v>
      </c>
      <c r="Q48" s="84">
        <v>2076</v>
      </c>
      <c r="R48" s="84">
        <v>73</v>
      </c>
      <c r="S48" s="84"/>
      <c r="T48" s="85">
        <f t="shared" si="3"/>
        <v>24456</v>
      </c>
      <c r="U48" s="45">
        <v>24456</v>
      </c>
    </row>
    <row r="49" spans="1:21">
      <c r="A49" s="30" t="s">
        <v>50</v>
      </c>
      <c r="B49" s="31">
        <v>44693</v>
      </c>
      <c r="C49" s="32" t="s">
        <v>35</v>
      </c>
      <c r="D49" s="32" t="s">
        <v>44</v>
      </c>
      <c r="E49" s="33">
        <v>4</v>
      </c>
      <c r="F49" s="33">
        <v>67</v>
      </c>
      <c r="G49" s="33">
        <v>23.1</v>
      </c>
      <c r="H49" s="34">
        <v>1</v>
      </c>
      <c r="I49" s="35">
        <v>1</v>
      </c>
      <c r="J49" s="35">
        <v>51</v>
      </c>
      <c r="K49" s="36">
        <f t="shared" si="5"/>
        <v>52</v>
      </c>
      <c r="L49" s="35">
        <v>4</v>
      </c>
      <c r="M49" s="36">
        <f t="shared" si="1"/>
        <v>56</v>
      </c>
      <c r="N49" s="35">
        <v>7</v>
      </c>
      <c r="O49" s="36">
        <f t="shared" si="2"/>
        <v>63</v>
      </c>
      <c r="P49" s="35">
        <v>488</v>
      </c>
      <c r="Q49" s="35">
        <v>482</v>
      </c>
      <c r="R49" s="35">
        <v>15</v>
      </c>
      <c r="S49" s="35"/>
      <c r="T49" s="36">
        <f t="shared" si="3"/>
        <v>985</v>
      </c>
      <c r="U49" s="33">
        <v>788</v>
      </c>
    </row>
    <row r="50" spans="1:21" ht="15.75" thickBot="1">
      <c r="A50" s="30" t="s">
        <v>50</v>
      </c>
      <c r="B50" s="31">
        <v>44693</v>
      </c>
      <c r="C50" s="32" t="s">
        <v>35</v>
      </c>
      <c r="D50" s="32" t="s">
        <v>44</v>
      </c>
      <c r="E50" s="33">
        <v>4</v>
      </c>
      <c r="F50" s="33">
        <v>67</v>
      </c>
      <c r="G50" s="33">
        <v>23.1</v>
      </c>
      <c r="H50" s="34">
        <v>1</v>
      </c>
      <c r="I50" s="35">
        <v>11</v>
      </c>
      <c r="J50" s="35">
        <v>57</v>
      </c>
      <c r="K50" s="36">
        <f t="shared" si="5"/>
        <v>68</v>
      </c>
      <c r="L50" s="35">
        <v>7</v>
      </c>
      <c r="M50" s="36">
        <f t="shared" si="1"/>
        <v>75</v>
      </c>
      <c r="N50" s="35">
        <v>10</v>
      </c>
      <c r="O50" s="36">
        <f t="shared" si="2"/>
        <v>85</v>
      </c>
      <c r="P50" s="35">
        <v>6135</v>
      </c>
      <c r="Q50" s="35">
        <v>543</v>
      </c>
      <c r="R50" s="35">
        <v>27</v>
      </c>
      <c r="S50" s="35"/>
      <c r="T50" s="36">
        <f t="shared" si="3"/>
        <v>6705</v>
      </c>
      <c r="U50" s="33">
        <v>5361</v>
      </c>
    </row>
    <row r="51" spans="1:21" ht="19.5" thickBot="1">
      <c r="A51" s="27" t="s">
        <v>19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:21" s="57" customFormat="1" ht="15" customHeight="1">
      <c r="A52" s="54" t="s">
        <v>0</v>
      </c>
      <c r="B52" s="55" t="s">
        <v>15</v>
      </c>
      <c r="C52" s="56" t="s">
        <v>1</v>
      </c>
      <c r="D52" s="56" t="s">
        <v>17</v>
      </c>
      <c r="E52" s="55" t="s">
        <v>13</v>
      </c>
      <c r="F52" s="55" t="s">
        <v>14</v>
      </c>
      <c r="G52" s="55" t="s">
        <v>2</v>
      </c>
      <c r="H52" s="55" t="s">
        <v>16</v>
      </c>
      <c r="I52" s="56" t="s">
        <v>3</v>
      </c>
      <c r="J52" s="56"/>
      <c r="K52" s="56"/>
      <c r="L52" s="56"/>
      <c r="M52" s="56"/>
      <c r="N52" s="56"/>
      <c r="O52" s="56"/>
      <c r="P52" s="56" t="s">
        <v>4</v>
      </c>
      <c r="Q52" s="56"/>
      <c r="R52" s="56"/>
      <c r="S52" s="56"/>
      <c r="T52" s="56"/>
      <c r="U52" s="55" t="s">
        <v>5</v>
      </c>
    </row>
    <row r="53" spans="1:21" s="57" customFormat="1" ht="45.75" thickBot="1">
      <c r="A53" s="58"/>
      <c r="B53" s="59"/>
      <c r="C53" s="59"/>
      <c r="D53" s="59"/>
      <c r="E53" s="59"/>
      <c r="F53" s="59"/>
      <c r="G53" s="60"/>
      <c r="H53" s="59"/>
      <c r="I53" s="61" t="s">
        <v>6</v>
      </c>
      <c r="J53" s="61" t="s">
        <v>7</v>
      </c>
      <c r="K53" s="62" t="s">
        <v>8</v>
      </c>
      <c r="L53" s="62" t="s">
        <v>9</v>
      </c>
      <c r="M53" s="62" t="s">
        <v>10</v>
      </c>
      <c r="N53" s="62" t="s">
        <v>11</v>
      </c>
      <c r="O53" s="62" t="s">
        <v>12</v>
      </c>
      <c r="P53" s="62" t="s">
        <v>6</v>
      </c>
      <c r="Q53" s="62" t="s">
        <v>7</v>
      </c>
      <c r="R53" s="62" t="s">
        <v>9</v>
      </c>
      <c r="S53" s="62" t="s">
        <v>11</v>
      </c>
      <c r="T53" s="62" t="s">
        <v>12</v>
      </c>
      <c r="U53" s="60"/>
    </row>
    <row r="54" spans="1:21" s="57" customFormat="1">
      <c r="A54" s="63">
        <v>1</v>
      </c>
      <c r="B54" s="64">
        <v>2</v>
      </c>
      <c r="C54" s="64">
        <v>6</v>
      </c>
      <c r="D54" s="63">
        <v>7</v>
      </c>
      <c r="E54" s="64">
        <v>8</v>
      </c>
      <c r="F54" s="63">
        <v>9</v>
      </c>
      <c r="G54" s="64">
        <v>10</v>
      </c>
      <c r="H54" s="63">
        <v>11</v>
      </c>
      <c r="I54" s="63">
        <v>13</v>
      </c>
      <c r="J54" s="64">
        <v>14</v>
      </c>
      <c r="K54" s="63">
        <v>15</v>
      </c>
      <c r="L54" s="64">
        <v>16</v>
      </c>
      <c r="M54" s="63">
        <v>17</v>
      </c>
      <c r="N54" s="64">
        <v>18</v>
      </c>
      <c r="O54" s="63">
        <v>19</v>
      </c>
      <c r="P54" s="64">
        <v>20</v>
      </c>
      <c r="Q54" s="63">
        <v>21</v>
      </c>
      <c r="R54" s="64">
        <v>22</v>
      </c>
      <c r="S54" s="63">
        <v>23</v>
      </c>
      <c r="T54" s="64">
        <v>24</v>
      </c>
      <c r="U54" s="63">
        <v>25</v>
      </c>
    </row>
    <row r="55" spans="1:21" s="73" customFormat="1">
      <c r="A55" s="66" t="s">
        <v>53</v>
      </c>
      <c r="B55" s="67">
        <v>44718</v>
      </c>
      <c r="C55" s="68" t="s">
        <v>54</v>
      </c>
      <c r="D55" s="68" t="s">
        <v>76</v>
      </c>
      <c r="E55" s="69">
        <v>4</v>
      </c>
      <c r="F55" s="69">
        <v>2</v>
      </c>
      <c r="G55" s="69">
        <v>1</v>
      </c>
      <c r="H55" s="70">
        <v>16.2</v>
      </c>
      <c r="I55" s="71">
        <v>0</v>
      </c>
      <c r="J55" s="71">
        <v>322</v>
      </c>
      <c r="K55" s="72">
        <v>322</v>
      </c>
      <c r="L55" s="71">
        <v>11</v>
      </c>
      <c r="M55" s="72">
        <v>333</v>
      </c>
      <c r="N55" s="71">
        <v>35</v>
      </c>
      <c r="O55" s="72">
        <v>368</v>
      </c>
      <c r="P55" s="71">
        <v>0</v>
      </c>
      <c r="Q55" s="71">
        <v>3270</v>
      </c>
      <c r="R55" s="71">
        <v>45</v>
      </c>
      <c r="S55" s="71">
        <v>0</v>
      </c>
      <c r="T55" s="72">
        <v>3315</v>
      </c>
      <c r="U55" s="69">
        <v>1658</v>
      </c>
    </row>
    <row r="56" spans="1:21" s="81" customFormat="1">
      <c r="A56" s="74" t="s">
        <v>56</v>
      </c>
      <c r="B56" s="75">
        <v>44698</v>
      </c>
      <c r="C56" s="76" t="s">
        <v>57</v>
      </c>
      <c r="D56" s="76" t="s">
        <v>75</v>
      </c>
      <c r="E56" s="77">
        <v>3</v>
      </c>
      <c r="F56" s="77">
        <v>39</v>
      </c>
      <c r="G56" s="77">
        <v>10</v>
      </c>
      <c r="H56" s="78">
        <v>1.5</v>
      </c>
      <c r="I56" s="79">
        <v>0</v>
      </c>
      <c r="J56" s="79">
        <v>14</v>
      </c>
      <c r="K56" s="80">
        <v>14</v>
      </c>
      <c r="L56" s="79">
        <v>0</v>
      </c>
      <c r="M56" s="80">
        <v>14</v>
      </c>
      <c r="N56" s="79">
        <v>0</v>
      </c>
      <c r="O56" s="80">
        <v>14</v>
      </c>
      <c r="P56" s="79">
        <v>0</v>
      </c>
      <c r="Q56" s="79">
        <v>0</v>
      </c>
      <c r="R56" s="79">
        <v>111</v>
      </c>
      <c r="S56" s="79">
        <v>0</v>
      </c>
      <c r="T56" s="80">
        <v>111</v>
      </c>
      <c r="U56" s="77" t="s">
        <v>52</v>
      </c>
    </row>
    <row r="57" spans="1:21" s="73" customFormat="1">
      <c r="A57" s="66" t="s">
        <v>58</v>
      </c>
      <c r="B57" s="67">
        <v>44690</v>
      </c>
      <c r="C57" s="68" t="s">
        <v>51</v>
      </c>
      <c r="D57" s="68" t="s">
        <v>70</v>
      </c>
      <c r="E57" s="69">
        <v>2</v>
      </c>
      <c r="F57" s="69">
        <v>12</v>
      </c>
      <c r="G57" s="70">
        <v>7.1</v>
      </c>
      <c r="H57" s="70">
        <v>2.2999999999999998</v>
      </c>
      <c r="I57" s="71">
        <v>0</v>
      </c>
      <c r="J57" s="71">
        <v>0</v>
      </c>
      <c r="K57" s="72">
        <v>0</v>
      </c>
      <c r="L57" s="71">
        <v>0</v>
      </c>
      <c r="M57" s="72">
        <v>0</v>
      </c>
      <c r="N57" s="71">
        <v>6</v>
      </c>
      <c r="O57" s="72">
        <v>6</v>
      </c>
      <c r="P57" s="71">
        <v>0</v>
      </c>
      <c r="Q57" s="71">
        <v>0</v>
      </c>
      <c r="R57" s="71">
        <v>0</v>
      </c>
      <c r="S57" s="71">
        <v>0</v>
      </c>
      <c r="T57" s="72">
        <v>0</v>
      </c>
      <c r="U57" s="69" t="s">
        <v>52</v>
      </c>
    </row>
    <row r="58" spans="1:21" s="73" customFormat="1">
      <c r="A58" s="66" t="s">
        <v>58</v>
      </c>
      <c r="B58" s="67">
        <v>44690</v>
      </c>
      <c r="C58" s="68" t="s">
        <v>51</v>
      </c>
      <c r="D58" s="68" t="s">
        <v>70</v>
      </c>
      <c r="E58" s="69">
        <v>2</v>
      </c>
      <c r="F58" s="69">
        <v>18</v>
      </c>
      <c r="G58" s="69">
        <v>14</v>
      </c>
      <c r="H58" s="70">
        <v>1.8</v>
      </c>
      <c r="I58" s="71">
        <v>0</v>
      </c>
      <c r="J58" s="71">
        <v>0</v>
      </c>
      <c r="K58" s="72">
        <v>0</v>
      </c>
      <c r="L58" s="71">
        <v>0</v>
      </c>
      <c r="M58" s="72">
        <v>0</v>
      </c>
      <c r="N58" s="71">
        <v>17</v>
      </c>
      <c r="O58" s="72">
        <v>17</v>
      </c>
      <c r="P58" s="71">
        <v>0</v>
      </c>
      <c r="Q58" s="71">
        <v>0</v>
      </c>
      <c r="R58" s="71">
        <v>0</v>
      </c>
      <c r="S58" s="71">
        <v>0</v>
      </c>
      <c r="T58" s="72">
        <v>0</v>
      </c>
      <c r="U58" s="69" t="s">
        <v>52</v>
      </c>
    </row>
    <row r="59" spans="1:21" s="73" customFormat="1">
      <c r="A59" s="66" t="s">
        <v>58</v>
      </c>
      <c r="B59" s="67">
        <v>44690</v>
      </c>
      <c r="C59" s="68" t="s">
        <v>51</v>
      </c>
      <c r="D59" s="68" t="s">
        <v>70</v>
      </c>
      <c r="E59" s="69">
        <v>2</v>
      </c>
      <c r="F59" s="69">
        <v>20</v>
      </c>
      <c r="G59" s="69">
        <v>1</v>
      </c>
      <c r="H59" s="70">
        <v>1.3</v>
      </c>
      <c r="I59" s="71">
        <v>0</v>
      </c>
      <c r="J59" s="71">
        <v>0</v>
      </c>
      <c r="K59" s="72">
        <v>0</v>
      </c>
      <c r="L59" s="71">
        <v>0</v>
      </c>
      <c r="M59" s="72">
        <v>0</v>
      </c>
      <c r="N59" s="71">
        <v>12</v>
      </c>
      <c r="O59" s="72">
        <v>12</v>
      </c>
      <c r="P59" s="71">
        <v>0</v>
      </c>
      <c r="Q59" s="71">
        <v>0</v>
      </c>
      <c r="R59" s="71">
        <v>0</v>
      </c>
      <c r="S59" s="71">
        <v>0</v>
      </c>
      <c r="T59" s="72">
        <v>0</v>
      </c>
      <c r="U59" s="69" t="s">
        <v>52</v>
      </c>
    </row>
    <row r="60" spans="1:21" s="81" customFormat="1">
      <c r="A60" s="74" t="s">
        <v>59</v>
      </c>
      <c r="B60" s="75">
        <v>44690</v>
      </c>
      <c r="C60" s="76" t="s">
        <v>60</v>
      </c>
      <c r="D60" s="76" t="s">
        <v>71</v>
      </c>
      <c r="E60" s="77">
        <v>4</v>
      </c>
      <c r="F60" s="77">
        <v>52</v>
      </c>
      <c r="G60" s="77">
        <v>13.1</v>
      </c>
      <c r="H60" s="78">
        <v>3.7</v>
      </c>
      <c r="I60" s="79">
        <v>0</v>
      </c>
      <c r="J60" s="79">
        <v>0</v>
      </c>
      <c r="K60" s="80">
        <v>0</v>
      </c>
      <c r="L60" s="79">
        <v>0</v>
      </c>
      <c r="M60" s="80">
        <v>0</v>
      </c>
      <c r="N60" s="79">
        <v>56</v>
      </c>
      <c r="O60" s="80">
        <v>56</v>
      </c>
      <c r="P60" s="79">
        <v>0</v>
      </c>
      <c r="Q60" s="79">
        <v>0</v>
      </c>
      <c r="R60" s="79">
        <v>0</v>
      </c>
      <c r="S60" s="79">
        <v>0</v>
      </c>
      <c r="T60" s="80">
        <v>0</v>
      </c>
      <c r="U60" s="77" t="s">
        <v>52</v>
      </c>
    </row>
    <row r="61" spans="1:21" s="73" customFormat="1">
      <c r="A61" s="66" t="s">
        <v>61</v>
      </c>
      <c r="B61" s="67">
        <v>44690</v>
      </c>
      <c r="C61" s="68" t="s">
        <v>57</v>
      </c>
      <c r="D61" s="68" t="s">
        <v>70</v>
      </c>
      <c r="E61" s="69">
        <v>4</v>
      </c>
      <c r="F61" s="69">
        <v>33</v>
      </c>
      <c r="G61" s="69">
        <v>6</v>
      </c>
      <c r="H61" s="70">
        <v>3.4</v>
      </c>
      <c r="I61" s="71">
        <v>0</v>
      </c>
      <c r="J61" s="71">
        <v>0</v>
      </c>
      <c r="K61" s="72">
        <v>0</v>
      </c>
      <c r="L61" s="71">
        <v>0</v>
      </c>
      <c r="M61" s="72">
        <v>0</v>
      </c>
      <c r="N61" s="71">
        <v>35</v>
      </c>
      <c r="O61" s="72">
        <v>35</v>
      </c>
      <c r="P61" s="71">
        <v>0</v>
      </c>
      <c r="Q61" s="71">
        <v>0</v>
      </c>
      <c r="R61" s="71">
        <v>0</v>
      </c>
      <c r="S61" s="71">
        <v>0</v>
      </c>
      <c r="T61" s="72">
        <v>0</v>
      </c>
      <c r="U61" s="69" t="s">
        <v>52</v>
      </c>
    </row>
    <row r="62" spans="1:21" s="73" customFormat="1">
      <c r="A62" s="66" t="s">
        <v>61</v>
      </c>
      <c r="B62" s="67">
        <v>44690</v>
      </c>
      <c r="C62" s="68" t="s">
        <v>57</v>
      </c>
      <c r="D62" s="68" t="s">
        <v>70</v>
      </c>
      <c r="E62" s="69">
        <v>4</v>
      </c>
      <c r="F62" s="69">
        <v>33</v>
      </c>
      <c r="G62" s="69">
        <v>22.1</v>
      </c>
      <c r="H62" s="70">
        <v>3</v>
      </c>
      <c r="I62" s="71">
        <v>0</v>
      </c>
      <c r="J62" s="71">
        <v>0</v>
      </c>
      <c r="K62" s="72">
        <v>0</v>
      </c>
      <c r="L62" s="71">
        <v>0</v>
      </c>
      <c r="M62" s="72">
        <v>0</v>
      </c>
      <c r="N62" s="71">
        <v>25</v>
      </c>
      <c r="O62" s="72">
        <v>25</v>
      </c>
      <c r="P62" s="71">
        <v>0</v>
      </c>
      <c r="Q62" s="71">
        <v>0</v>
      </c>
      <c r="R62" s="71">
        <v>0</v>
      </c>
      <c r="S62" s="71">
        <v>0</v>
      </c>
      <c r="T62" s="72">
        <v>0</v>
      </c>
      <c r="U62" s="69" t="s">
        <v>52</v>
      </c>
    </row>
    <row r="63" spans="1:21" s="81" customFormat="1">
      <c r="A63" s="74" t="s">
        <v>62</v>
      </c>
      <c r="B63" s="75">
        <v>44663</v>
      </c>
      <c r="C63" s="76" t="s">
        <v>51</v>
      </c>
      <c r="D63" s="76" t="s">
        <v>55</v>
      </c>
      <c r="E63" s="77">
        <v>2</v>
      </c>
      <c r="F63" s="77">
        <v>14</v>
      </c>
      <c r="G63" s="77">
        <v>7</v>
      </c>
      <c r="H63" s="78">
        <v>9.5</v>
      </c>
      <c r="I63" s="79">
        <v>0</v>
      </c>
      <c r="J63" s="79">
        <v>271</v>
      </c>
      <c r="K63" s="80">
        <v>271</v>
      </c>
      <c r="L63" s="79">
        <v>10</v>
      </c>
      <c r="M63" s="80">
        <v>281</v>
      </c>
      <c r="N63" s="79">
        <v>33</v>
      </c>
      <c r="O63" s="80">
        <v>314</v>
      </c>
      <c r="P63" s="79">
        <v>0</v>
      </c>
      <c r="Q63" s="79">
        <v>2729</v>
      </c>
      <c r="R63" s="79">
        <v>41</v>
      </c>
      <c r="S63" s="79">
        <v>0</v>
      </c>
      <c r="T63" s="80">
        <v>2770</v>
      </c>
      <c r="U63" s="77">
        <v>1385</v>
      </c>
    </row>
    <row r="64" spans="1:21" s="73" customFormat="1">
      <c r="A64" s="66" t="s">
        <v>63</v>
      </c>
      <c r="B64" s="67">
        <v>44680</v>
      </c>
      <c r="C64" s="68" t="s">
        <v>27</v>
      </c>
      <c r="D64" s="68" t="s">
        <v>72</v>
      </c>
      <c r="E64" s="69">
        <v>4</v>
      </c>
      <c r="F64" s="69">
        <v>25</v>
      </c>
      <c r="G64" s="69">
        <v>16.2</v>
      </c>
      <c r="H64" s="70">
        <v>0.7</v>
      </c>
      <c r="I64" s="71">
        <v>2</v>
      </c>
      <c r="J64" s="71">
        <v>34</v>
      </c>
      <c r="K64" s="72">
        <v>34</v>
      </c>
      <c r="L64" s="71">
        <v>3</v>
      </c>
      <c r="M64" s="72">
        <v>37</v>
      </c>
      <c r="N64" s="71">
        <v>2</v>
      </c>
      <c r="O64" s="72">
        <v>41</v>
      </c>
      <c r="P64" s="71">
        <v>1352</v>
      </c>
      <c r="Q64" s="71">
        <v>338</v>
      </c>
      <c r="R64" s="71">
        <v>12</v>
      </c>
      <c r="S64" s="71">
        <v>0</v>
      </c>
      <c r="T64" s="72">
        <v>1702</v>
      </c>
      <c r="U64" s="69">
        <v>851</v>
      </c>
    </row>
    <row r="65" spans="1:21" s="73" customFormat="1">
      <c r="A65" s="66" t="s">
        <v>63</v>
      </c>
      <c r="B65" s="67">
        <v>44680</v>
      </c>
      <c r="C65" s="68" t="s">
        <v>27</v>
      </c>
      <c r="D65" s="68" t="s">
        <v>72</v>
      </c>
      <c r="E65" s="69">
        <v>4</v>
      </c>
      <c r="F65" s="69">
        <v>32</v>
      </c>
      <c r="G65" s="69">
        <v>12.2</v>
      </c>
      <c r="H65" s="70">
        <v>0.8</v>
      </c>
      <c r="I65" s="71">
        <v>0</v>
      </c>
      <c r="J65" s="71">
        <v>11</v>
      </c>
      <c r="K65" s="72">
        <v>11</v>
      </c>
      <c r="L65" s="71">
        <v>1</v>
      </c>
      <c r="M65" s="72">
        <v>12</v>
      </c>
      <c r="N65" s="71">
        <v>0</v>
      </c>
      <c r="O65" s="72">
        <v>12</v>
      </c>
      <c r="P65" s="71">
        <v>0</v>
      </c>
      <c r="Q65" s="71">
        <v>107</v>
      </c>
      <c r="R65" s="71">
        <v>4</v>
      </c>
      <c r="S65" s="71">
        <v>0</v>
      </c>
      <c r="T65" s="72">
        <v>111</v>
      </c>
      <c r="U65" s="69">
        <v>56</v>
      </c>
    </row>
    <row r="66" spans="1:21" s="73" customFormat="1">
      <c r="A66" s="66" t="s">
        <v>63</v>
      </c>
      <c r="B66" s="67">
        <v>44680</v>
      </c>
      <c r="C66" s="68" t="s">
        <v>27</v>
      </c>
      <c r="D66" s="68" t="s">
        <v>72</v>
      </c>
      <c r="E66" s="69">
        <v>4</v>
      </c>
      <c r="F66" s="69">
        <v>32</v>
      </c>
      <c r="G66" s="69">
        <v>15.1</v>
      </c>
      <c r="H66" s="70">
        <v>0.5</v>
      </c>
      <c r="I66" s="71">
        <v>4</v>
      </c>
      <c r="J66" s="71">
        <v>7</v>
      </c>
      <c r="K66" s="72">
        <v>7</v>
      </c>
      <c r="L66" s="71">
        <v>1</v>
      </c>
      <c r="M66" s="72">
        <v>8</v>
      </c>
      <c r="N66" s="71">
        <v>2</v>
      </c>
      <c r="O66" s="72">
        <v>13</v>
      </c>
      <c r="P66" s="71">
        <v>2704</v>
      </c>
      <c r="Q66" s="71">
        <v>67</v>
      </c>
      <c r="R66" s="71">
        <v>4</v>
      </c>
      <c r="S66" s="71">
        <v>0</v>
      </c>
      <c r="T66" s="72">
        <v>2775</v>
      </c>
      <c r="U66" s="69">
        <v>1388</v>
      </c>
    </row>
    <row r="67" spans="1:21" s="73" customFormat="1">
      <c r="A67" s="66" t="s">
        <v>63</v>
      </c>
      <c r="B67" s="67">
        <v>44680</v>
      </c>
      <c r="C67" s="68" t="s">
        <v>27</v>
      </c>
      <c r="D67" s="68" t="s">
        <v>72</v>
      </c>
      <c r="E67" s="69">
        <v>4</v>
      </c>
      <c r="F67" s="69">
        <v>34</v>
      </c>
      <c r="G67" s="69">
        <v>1.1000000000000001</v>
      </c>
      <c r="H67" s="70">
        <v>0.8</v>
      </c>
      <c r="I67" s="71">
        <v>0</v>
      </c>
      <c r="J67" s="71">
        <v>21</v>
      </c>
      <c r="K67" s="72">
        <v>21</v>
      </c>
      <c r="L67" s="71">
        <v>2</v>
      </c>
      <c r="M67" s="72">
        <v>23</v>
      </c>
      <c r="N67" s="71">
        <v>2</v>
      </c>
      <c r="O67" s="72">
        <v>25</v>
      </c>
      <c r="P67" s="71">
        <v>0</v>
      </c>
      <c r="Q67" s="71">
        <v>207</v>
      </c>
      <c r="R67" s="71">
        <v>8</v>
      </c>
      <c r="S67" s="71">
        <v>0</v>
      </c>
      <c r="T67" s="72">
        <v>216</v>
      </c>
      <c r="U67" s="69">
        <v>108</v>
      </c>
    </row>
    <row r="68" spans="1:21" s="73" customFormat="1">
      <c r="A68" s="66" t="s">
        <v>63</v>
      </c>
      <c r="B68" s="67">
        <v>44680</v>
      </c>
      <c r="C68" s="68" t="s">
        <v>27</v>
      </c>
      <c r="D68" s="68" t="s">
        <v>72</v>
      </c>
      <c r="E68" s="69">
        <v>4</v>
      </c>
      <c r="F68" s="69">
        <v>37</v>
      </c>
      <c r="G68" s="69">
        <v>13.4</v>
      </c>
      <c r="H68" s="70">
        <v>1</v>
      </c>
      <c r="I68" s="71">
        <v>2</v>
      </c>
      <c r="J68" s="71">
        <v>14</v>
      </c>
      <c r="K68" s="72">
        <v>14</v>
      </c>
      <c r="L68" s="71">
        <v>1</v>
      </c>
      <c r="M68" s="72">
        <v>15</v>
      </c>
      <c r="N68" s="71">
        <v>2</v>
      </c>
      <c r="O68" s="72">
        <v>19</v>
      </c>
      <c r="P68" s="71">
        <v>1352</v>
      </c>
      <c r="Q68" s="71">
        <v>138</v>
      </c>
      <c r="R68" s="71">
        <v>4</v>
      </c>
      <c r="S68" s="71">
        <v>0</v>
      </c>
      <c r="T68" s="72">
        <v>1494</v>
      </c>
      <c r="U68" s="69">
        <v>747</v>
      </c>
    </row>
    <row r="69" spans="1:21" s="73" customFormat="1">
      <c r="A69" s="66" t="s">
        <v>63</v>
      </c>
      <c r="B69" s="67">
        <v>44680</v>
      </c>
      <c r="C69" s="68" t="s">
        <v>27</v>
      </c>
      <c r="D69" s="68" t="s">
        <v>72</v>
      </c>
      <c r="E69" s="69">
        <v>4</v>
      </c>
      <c r="F69" s="69">
        <v>37</v>
      </c>
      <c r="G69" s="69">
        <v>13.5</v>
      </c>
      <c r="H69" s="70">
        <v>0.8</v>
      </c>
      <c r="I69" s="71">
        <v>3</v>
      </c>
      <c r="J69" s="71">
        <v>21</v>
      </c>
      <c r="K69" s="72">
        <v>21</v>
      </c>
      <c r="L69" s="71">
        <v>2</v>
      </c>
      <c r="M69" s="72">
        <v>23</v>
      </c>
      <c r="N69" s="71">
        <v>2</v>
      </c>
      <c r="O69" s="72">
        <v>28</v>
      </c>
      <c r="P69" s="71">
        <v>2028</v>
      </c>
      <c r="Q69" s="71">
        <v>212</v>
      </c>
      <c r="R69" s="71">
        <v>8</v>
      </c>
      <c r="S69" s="71">
        <v>0</v>
      </c>
      <c r="T69" s="72">
        <v>2248</v>
      </c>
      <c r="U69" s="69">
        <v>1124</v>
      </c>
    </row>
    <row r="70" spans="1:21" s="73" customFormat="1">
      <c r="A70" s="66" t="s">
        <v>63</v>
      </c>
      <c r="B70" s="67">
        <v>44680</v>
      </c>
      <c r="C70" s="68" t="s">
        <v>27</v>
      </c>
      <c r="D70" s="68" t="s">
        <v>72</v>
      </c>
      <c r="E70" s="69">
        <v>4</v>
      </c>
      <c r="F70" s="69">
        <v>40</v>
      </c>
      <c r="G70" s="69">
        <v>6.4</v>
      </c>
      <c r="H70" s="70">
        <v>0.3</v>
      </c>
      <c r="I70" s="71">
        <v>2</v>
      </c>
      <c r="J70" s="71">
        <v>17</v>
      </c>
      <c r="K70" s="72">
        <v>17</v>
      </c>
      <c r="L70" s="71">
        <v>2</v>
      </c>
      <c r="M70" s="72">
        <v>19</v>
      </c>
      <c r="N70" s="71">
        <v>1</v>
      </c>
      <c r="O70" s="72">
        <v>22</v>
      </c>
      <c r="P70" s="71">
        <v>1352</v>
      </c>
      <c r="Q70" s="71">
        <v>171</v>
      </c>
      <c r="R70" s="71">
        <v>8</v>
      </c>
      <c r="S70" s="71">
        <v>0</v>
      </c>
      <c r="T70" s="72">
        <v>1531</v>
      </c>
      <c r="U70" s="69">
        <v>766</v>
      </c>
    </row>
    <row r="71" spans="1:21" s="73" customFormat="1">
      <c r="A71" s="66" t="s">
        <v>63</v>
      </c>
      <c r="B71" s="67">
        <v>44680</v>
      </c>
      <c r="C71" s="68" t="s">
        <v>27</v>
      </c>
      <c r="D71" s="68" t="s">
        <v>72</v>
      </c>
      <c r="E71" s="69">
        <v>4</v>
      </c>
      <c r="F71" s="69">
        <v>40</v>
      </c>
      <c r="G71" s="69">
        <v>3.2</v>
      </c>
      <c r="H71" s="70">
        <v>0.7</v>
      </c>
      <c r="I71" s="71">
        <v>7</v>
      </c>
      <c r="J71" s="71">
        <v>24</v>
      </c>
      <c r="K71" s="72">
        <v>24</v>
      </c>
      <c r="L71" s="71">
        <v>3</v>
      </c>
      <c r="M71" s="72">
        <v>27</v>
      </c>
      <c r="N71" s="71">
        <v>4</v>
      </c>
      <c r="O71" s="72">
        <v>38</v>
      </c>
      <c r="P71" s="71">
        <v>4732</v>
      </c>
      <c r="Q71" s="71">
        <v>243</v>
      </c>
      <c r="R71" s="71">
        <v>12</v>
      </c>
      <c r="S71" s="71">
        <v>0</v>
      </c>
      <c r="T71" s="72">
        <v>4987</v>
      </c>
      <c r="U71" s="69">
        <v>2494</v>
      </c>
    </row>
    <row r="72" spans="1:21" s="81" customFormat="1">
      <c r="A72" s="74" t="s">
        <v>64</v>
      </c>
      <c r="B72" s="75">
        <v>44683</v>
      </c>
      <c r="C72" s="76" t="s">
        <v>54</v>
      </c>
      <c r="D72" s="76" t="s">
        <v>74</v>
      </c>
      <c r="E72" s="77">
        <v>2</v>
      </c>
      <c r="F72" s="77">
        <v>35</v>
      </c>
      <c r="G72" s="77">
        <v>13</v>
      </c>
      <c r="H72" s="78">
        <v>1.5</v>
      </c>
      <c r="I72" s="79">
        <v>0</v>
      </c>
      <c r="J72" s="79">
        <v>24</v>
      </c>
      <c r="K72" s="80">
        <v>24</v>
      </c>
      <c r="L72" s="79">
        <v>1</v>
      </c>
      <c r="M72" s="80">
        <v>25</v>
      </c>
      <c r="N72" s="79">
        <v>3</v>
      </c>
      <c r="O72" s="80">
        <v>28</v>
      </c>
      <c r="P72" s="79">
        <v>0</v>
      </c>
      <c r="Q72" s="79">
        <v>227</v>
      </c>
      <c r="R72" s="79">
        <v>4</v>
      </c>
      <c r="S72" s="79">
        <v>0</v>
      </c>
      <c r="T72" s="80">
        <v>231</v>
      </c>
      <c r="U72" s="77">
        <v>116</v>
      </c>
    </row>
    <row r="73" spans="1:21" s="81" customFormat="1">
      <c r="A73" s="74" t="s">
        <v>64</v>
      </c>
      <c r="B73" s="75">
        <v>44683</v>
      </c>
      <c r="C73" s="76" t="s">
        <v>54</v>
      </c>
      <c r="D73" s="76" t="s">
        <v>74</v>
      </c>
      <c r="E73" s="77">
        <v>2</v>
      </c>
      <c r="F73" s="77">
        <v>35</v>
      </c>
      <c r="G73" s="77">
        <v>14</v>
      </c>
      <c r="H73" s="78">
        <v>13</v>
      </c>
      <c r="I73" s="79">
        <v>0</v>
      </c>
      <c r="J73" s="79">
        <v>175</v>
      </c>
      <c r="K73" s="80">
        <v>175</v>
      </c>
      <c r="L73" s="79">
        <v>9</v>
      </c>
      <c r="M73" s="80">
        <v>184</v>
      </c>
      <c r="N73" s="79">
        <v>28</v>
      </c>
      <c r="O73" s="80">
        <v>212</v>
      </c>
      <c r="P73" s="79">
        <v>0</v>
      </c>
      <c r="Q73" s="79">
        <v>1579</v>
      </c>
      <c r="R73" s="79">
        <v>9</v>
      </c>
      <c r="S73" s="79">
        <v>0</v>
      </c>
      <c r="T73" s="80">
        <v>1588</v>
      </c>
      <c r="U73" s="77">
        <v>794</v>
      </c>
    </row>
    <row r="74" spans="1:21" s="73" customFormat="1">
      <c r="A74" s="66" t="s">
        <v>65</v>
      </c>
      <c r="B74" s="67">
        <v>44684</v>
      </c>
      <c r="C74" s="68" t="s">
        <v>27</v>
      </c>
      <c r="D74" s="68" t="s">
        <v>72</v>
      </c>
      <c r="E74" s="69">
        <v>4</v>
      </c>
      <c r="F74" s="69">
        <v>12</v>
      </c>
      <c r="G74" s="70">
        <v>4.1399999999999997</v>
      </c>
      <c r="H74" s="70">
        <v>1</v>
      </c>
      <c r="I74" s="71">
        <v>3</v>
      </c>
      <c r="J74" s="71">
        <v>38</v>
      </c>
      <c r="K74" s="72">
        <v>41</v>
      </c>
      <c r="L74" s="71">
        <v>4</v>
      </c>
      <c r="M74" s="72">
        <v>45</v>
      </c>
      <c r="N74" s="71">
        <v>3</v>
      </c>
      <c r="O74" s="72">
        <v>48</v>
      </c>
      <c r="P74" s="71">
        <v>2028</v>
      </c>
      <c r="Q74" s="71">
        <v>391</v>
      </c>
      <c r="R74" s="71">
        <v>16</v>
      </c>
      <c r="S74" s="71">
        <v>0</v>
      </c>
      <c r="T74" s="72">
        <v>2435</v>
      </c>
      <c r="U74" s="72">
        <v>1218</v>
      </c>
    </row>
    <row r="75" spans="1:21" s="81" customFormat="1">
      <c r="A75" s="74" t="s">
        <v>66</v>
      </c>
      <c r="B75" s="75">
        <v>44690</v>
      </c>
      <c r="C75" s="76" t="s">
        <v>54</v>
      </c>
      <c r="D75" s="76" t="s">
        <v>71</v>
      </c>
      <c r="E75" s="77">
        <v>2</v>
      </c>
      <c r="F75" s="77">
        <v>34</v>
      </c>
      <c r="G75" s="78">
        <v>12</v>
      </c>
      <c r="H75" s="78">
        <v>2.6</v>
      </c>
      <c r="I75" s="79">
        <v>0</v>
      </c>
      <c r="J75" s="79">
        <v>0</v>
      </c>
      <c r="K75" s="80">
        <v>0</v>
      </c>
      <c r="L75" s="79">
        <v>0</v>
      </c>
      <c r="M75" s="80">
        <v>0</v>
      </c>
      <c r="N75" s="79">
        <v>21</v>
      </c>
      <c r="O75" s="80">
        <v>21</v>
      </c>
      <c r="P75" s="79">
        <v>0</v>
      </c>
      <c r="Q75" s="79">
        <v>0</v>
      </c>
      <c r="R75" s="79">
        <v>0</v>
      </c>
      <c r="S75" s="79">
        <v>0</v>
      </c>
      <c r="T75" s="80">
        <v>0</v>
      </c>
      <c r="U75" s="80" t="s">
        <v>52</v>
      </c>
    </row>
    <row r="76" spans="1:21" s="81" customFormat="1">
      <c r="A76" s="74" t="s">
        <v>66</v>
      </c>
      <c r="B76" s="75">
        <v>44690</v>
      </c>
      <c r="C76" s="76" t="s">
        <v>54</v>
      </c>
      <c r="D76" s="76" t="s">
        <v>71</v>
      </c>
      <c r="E76" s="77">
        <v>2</v>
      </c>
      <c r="F76" s="77">
        <v>34</v>
      </c>
      <c r="G76" s="78">
        <v>14</v>
      </c>
      <c r="H76" s="78">
        <v>3.6</v>
      </c>
      <c r="I76" s="79">
        <v>0</v>
      </c>
      <c r="J76" s="79">
        <v>0</v>
      </c>
      <c r="K76" s="80">
        <v>0</v>
      </c>
      <c r="L76" s="79">
        <v>0</v>
      </c>
      <c r="M76" s="80">
        <v>0</v>
      </c>
      <c r="N76" s="79">
        <v>25</v>
      </c>
      <c r="O76" s="80">
        <v>25</v>
      </c>
      <c r="P76" s="79">
        <v>0</v>
      </c>
      <c r="Q76" s="79">
        <v>0</v>
      </c>
      <c r="R76" s="79">
        <v>0</v>
      </c>
      <c r="S76" s="79">
        <v>0</v>
      </c>
      <c r="T76" s="80">
        <v>0</v>
      </c>
      <c r="U76" s="80" t="s">
        <v>52</v>
      </c>
    </row>
    <row r="77" spans="1:21" s="73" customFormat="1">
      <c r="A77" s="66" t="s">
        <v>67</v>
      </c>
      <c r="B77" s="67">
        <v>44690</v>
      </c>
      <c r="C77" s="68" t="s">
        <v>54</v>
      </c>
      <c r="D77" s="68" t="s">
        <v>71</v>
      </c>
      <c r="E77" s="69">
        <v>3</v>
      </c>
      <c r="F77" s="69">
        <v>23</v>
      </c>
      <c r="G77" s="69">
        <v>2.5</v>
      </c>
      <c r="H77" s="70">
        <v>1.1000000000000001</v>
      </c>
      <c r="I77" s="71">
        <v>0</v>
      </c>
      <c r="J77" s="71">
        <v>0</v>
      </c>
      <c r="K77" s="72">
        <v>0</v>
      </c>
      <c r="L77" s="71">
        <v>0</v>
      </c>
      <c r="M77" s="72">
        <v>0</v>
      </c>
      <c r="N77" s="71">
        <v>9</v>
      </c>
      <c r="O77" s="72">
        <v>9</v>
      </c>
      <c r="P77" s="71">
        <v>0</v>
      </c>
      <c r="Q77" s="71">
        <v>0</v>
      </c>
      <c r="R77" s="71">
        <v>0</v>
      </c>
      <c r="S77" s="71">
        <v>0</v>
      </c>
      <c r="T77" s="72">
        <v>0</v>
      </c>
      <c r="U77" s="72" t="s">
        <v>52</v>
      </c>
    </row>
    <row r="78" spans="1:21" s="73" customFormat="1">
      <c r="A78" s="66" t="s">
        <v>67</v>
      </c>
      <c r="B78" s="67">
        <v>44690</v>
      </c>
      <c r="C78" s="68" t="s">
        <v>54</v>
      </c>
      <c r="D78" s="68" t="s">
        <v>71</v>
      </c>
      <c r="E78" s="69">
        <v>3</v>
      </c>
      <c r="F78" s="69">
        <v>23</v>
      </c>
      <c r="G78" s="69">
        <v>2.4</v>
      </c>
      <c r="H78" s="70">
        <v>1.9</v>
      </c>
      <c r="I78" s="71">
        <v>0</v>
      </c>
      <c r="J78" s="71">
        <v>0</v>
      </c>
      <c r="K78" s="72">
        <v>0</v>
      </c>
      <c r="L78" s="71">
        <v>0</v>
      </c>
      <c r="M78" s="72">
        <v>0</v>
      </c>
      <c r="N78" s="71">
        <v>19</v>
      </c>
      <c r="O78" s="72">
        <v>19</v>
      </c>
      <c r="P78" s="71">
        <v>0</v>
      </c>
      <c r="Q78" s="71">
        <v>0</v>
      </c>
      <c r="R78" s="71">
        <v>0</v>
      </c>
      <c r="S78" s="71">
        <v>0</v>
      </c>
      <c r="T78" s="72">
        <v>0</v>
      </c>
      <c r="U78" s="72" t="s">
        <v>52</v>
      </c>
    </row>
    <row r="79" spans="1:21" s="73" customFormat="1">
      <c r="A79" s="66" t="s">
        <v>67</v>
      </c>
      <c r="B79" s="67">
        <v>44690</v>
      </c>
      <c r="C79" s="68" t="s">
        <v>54</v>
      </c>
      <c r="D79" s="68" t="s">
        <v>70</v>
      </c>
      <c r="E79" s="69">
        <v>3</v>
      </c>
      <c r="F79" s="69">
        <v>28</v>
      </c>
      <c r="G79" s="69">
        <v>8</v>
      </c>
      <c r="H79" s="70">
        <v>1.6</v>
      </c>
      <c r="I79" s="71">
        <v>0</v>
      </c>
      <c r="J79" s="71">
        <v>0</v>
      </c>
      <c r="K79" s="72">
        <v>0</v>
      </c>
      <c r="L79" s="71">
        <v>0</v>
      </c>
      <c r="M79" s="72">
        <v>0</v>
      </c>
      <c r="N79" s="71">
        <v>16</v>
      </c>
      <c r="O79" s="72">
        <v>16</v>
      </c>
      <c r="P79" s="71">
        <v>0</v>
      </c>
      <c r="Q79" s="71">
        <v>0</v>
      </c>
      <c r="R79" s="71">
        <v>0</v>
      </c>
      <c r="S79" s="71">
        <v>0</v>
      </c>
      <c r="T79" s="72">
        <v>0</v>
      </c>
      <c r="U79" s="72" t="s">
        <v>52</v>
      </c>
    </row>
    <row r="80" spans="1:21" s="73" customFormat="1">
      <c r="A80" s="66" t="s">
        <v>67</v>
      </c>
      <c r="B80" s="67">
        <v>44690</v>
      </c>
      <c r="C80" s="68" t="s">
        <v>54</v>
      </c>
      <c r="D80" s="68" t="s">
        <v>70</v>
      </c>
      <c r="E80" s="69">
        <v>3</v>
      </c>
      <c r="F80" s="69">
        <v>31</v>
      </c>
      <c r="G80" s="69">
        <v>6</v>
      </c>
      <c r="H80" s="70">
        <v>2</v>
      </c>
      <c r="I80" s="82">
        <v>0</v>
      </c>
      <c r="J80" s="71">
        <v>0</v>
      </c>
      <c r="K80" s="72">
        <v>0</v>
      </c>
      <c r="L80" s="71">
        <v>0</v>
      </c>
      <c r="M80" s="72">
        <v>0</v>
      </c>
      <c r="N80" s="71">
        <v>20</v>
      </c>
      <c r="O80" s="72">
        <v>20</v>
      </c>
      <c r="P80" s="71">
        <v>0</v>
      </c>
      <c r="Q80" s="71">
        <v>0</v>
      </c>
      <c r="R80" s="71">
        <v>0</v>
      </c>
      <c r="S80" s="71">
        <v>0</v>
      </c>
      <c r="T80" s="72">
        <v>0</v>
      </c>
      <c r="U80" s="72" t="s">
        <v>52</v>
      </c>
    </row>
    <row r="81" spans="1:21" s="81" customFormat="1">
      <c r="A81" s="74" t="s">
        <v>68</v>
      </c>
      <c r="B81" s="75">
        <v>44698</v>
      </c>
      <c r="C81" s="76" t="s">
        <v>51</v>
      </c>
      <c r="D81" s="76" t="s">
        <v>73</v>
      </c>
      <c r="E81" s="77">
        <v>2</v>
      </c>
      <c r="F81" s="77">
        <v>8</v>
      </c>
      <c r="G81" s="77">
        <v>9</v>
      </c>
      <c r="H81" s="78">
        <v>3.9</v>
      </c>
      <c r="I81" s="79">
        <v>0</v>
      </c>
      <c r="J81" s="79">
        <v>62</v>
      </c>
      <c r="K81" s="80">
        <v>62</v>
      </c>
      <c r="L81" s="79">
        <v>2</v>
      </c>
      <c r="M81" s="80">
        <v>64</v>
      </c>
      <c r="N81" s="79">
        <v>5</v>
      </c>
      <c r="O81" s="80">
        <v>69</v>
      </c>
      <c r="P81" s="79">
        <v>0</v>
      </c>
      <c r="Q81" s="79">
        <v>441</v>
      </c>
      <c r="R81" s="79">
        <v>6</v>
      </c>
      <c r="S81" s="79">
        <v>0</v>
      </c>
      <c r="T81" s="80">
        <v>447</v>
      </c>
      <c r="U81" s="80" t="s">
        <v>52</v>
      </c>
    </row>
    <row r="82" spans="1:21" s="53" customFormat="1">
      <c r="A82" s="38"/>
      <c r="B82" s="39"/>
      <c r="C82" s="40"/>
      <c r="D82" s="40"/>
      <c r="E82" s="41"/>
      <c r="F82" s="41"/>
      <c r="G82" s="41"/>
      <c r="H82" s="50"/>
      <c r="I82" s="51"/>
      <c r="J82" s="51"/>
      <c r="K82" s="52"/>
      <c r="L82" s="51"/>
      <c r="M82" s="52"/>
      <c r="N82" s="51"/>
      <c r="O82" s="52"/>
      <c r="P82" s="51"/>
      <c r="Q82" s="51"/>
      <c r="R82" s="51"/>
      <c r="S82" s="51"/>
      <c r="T82" s="52"/>
      <c r="U82" s="41"/>
    </row>
    <row r="83" spans="1:21" s="53" customFormat="1">
      <c r="A83" s="38"/>
      <c r="B83" s="39"/>
      <c r="C83" s="40"/>
      <c r="D83" s="40"/>
      <c r="E83" s="41"/>
      <c r="F83" s="41"/>
      <c r="G83" s="41"/>
      <c r="H83" s="50"/>
      <c r="I83" s="51"/>
      <c r="J83" s="51"/>
      <c r="K83" s="52"/>
      <c r="L83" s="51"/>
      <c r="M83" s="52"/>
      <c r="N83" s="51"/>
      <c r="O83" s="52"/>
      <c r="P83" s="51"/>
      <c r="Q83" s="51"/>
      <c r="R83" s="51"/>
      <c r="S83" s="51"/>
      <c r="T83" s="52"/>
      <c r="U83" s="41"/>
    </row>
    <row r="84" spans="1:21" s="53" customFormat="1">
      <c r="A84" s="38"/>
      <c r="B84" s="39"/>
      <c r="C84" s="40"/>
      <c r="D84" s="40"/>
      <c r="E84" s="41"/>
      <c r="F84" s="41"/>
      <c r="G84" s="41"/>
      <c r="H84" s="50"/>
      <c r="I84" s="51"/>
      <c r="J84" s="51"/>
      <c r="K84" s="52"/>
      <c r="L84" s="51"/>
      <c r="M84" s="52"/>
      <c r="N84" s="51"/>
      <c r="O84" s="52"/>
      <c r="P84" s="51"/>
      <c r="Q84" s="51"/>
      <c r="R84" s="51"/>
      <c r="S84" s="51"/>
      <c r="T84" s="52"/>
      <c r="U84" s="41"/>
    </row>
    <row r="85" spans="1:21" s="53" customFormat="1">
      <c r="A85" s="38"/>
      <c r="B85" s="39"/>
      <c r="C85" s="40"/>
      <c r="D85" s="40"/>
      <c r="E85" s="41"/>
      <c r="F85" s="41"/>
      <c r="G85" s="41"/>
      <c r="H85" s="50"/>
      <c r="I85" s="51"/>
      <c r="J85" s="51"/>
      <c r="K85" s="52"/>
      <c r="L85" s="51"/>
      <c r="M85" s="52"/>
      <c r="N85" s="51"/>
      <c r="O85" s="52"/>
      <c r="P85" s="51"/>
      <c r="Q85" s="51"/>
      <c r="R85" s="51"/>
      <c r="S85" s="51"/>
      <c r="T85" s="52"/>
      <c r="U85" s="41"/>
    </row>
    <row r="86" spans="1:21" s="53" customFormat="1">
      <c r="A86" s="38"/>
      <c r="B86" s="39"/>
      <c r="C86" s="40"/>
      <c r="D86" s="40"/>
      <c r="E86" s="41"/>
      <c r="F86" s="41"/>
      <c r="G86" s="41"/>
      <c r="H86" s="50"/>
      <c r="I86" s="51"/>
      <c r="J86" s="51"/>
      <c r="K86" s="52"/>
      <c r="L86" s="51"/>
      <c r="M86" s="52"/>
      <c r="N86" s="51"/>
      <c r="O86" s="52"/>
      <c r="P86" s="51"/>
      <c r="Q86" s="51"/>
      <c r="R86" s="51"/>
      <c r="S86" s="51"/>
      <c r="T86" s="52"/>
      <c r="U86" s="41"/>
    </row>
    <row r="87" spans="1:21" s="53" customFormat="1">
      <c r="A87" s="38"/>
      <c r="B87" s="39"/>
      <c r="C87" s="40"/>
      <c r="D87" s="40"/>
      <c r="E87" s="41"/>
      <c r="F87" s="41"/>
      <c r="G87" s="41"/>
      <c r="H87" s="50"/>
      <c r="I87" s="51"/>
      <c r="J87" s="51"/>
      <c r="K87" s="52"/>
      <c r="L87" s="51"/>
      <c r="M87" s="52"/>
      <c r="N87" s="51"/>
      <c r="O87" s="52"/>
      <c r="P87" s="51"/>
      <c r="Q87" s="51"/>
      <c r="R87" s="51"/>
      <c r="S87" s="51"/>
      <c r="T87" s="52"/>
      <c r="U87" s="41"/>
    </row>
    <row r="88" spans="1:21" s="53" customFormat="1">
      <c r="A88" s="38"/>
      <c r="B88" s="39"/>
      <c r="C88" s="40"/>
      <c r="D88" s="40"/>
      <c r="E88" s="41"/>
      <c r="F88" s="41"/>
      <c r="G88" s="41"/>
      <c r="H88" s="50"/>
      <c r="I88" s="51"/>
      <c r="J88" s="51"/>
      <c r="K88" s="52"/>
      <c r="L88" s="51"/>
      <c r="M88" s="52"/>
      <c r="N88" s="51"/>
      <c r="O88" s="52"/>
      <c r="P88" s="51"/>
      <c r="Q88" s="51"/>
      <c r="R88" s="51"/>
      <c r="S88" s="51"/>
      <c r="T88" s="52"/>
      <c r="U88" s="41"/>
    </row>
    <row r="89" spans="1:21" s="53" customFormat="1">
      <c r="A89" s="38"/>
      <c r="B89" s="39"/>
      <c r="C89" s="40"/>
      <c r="D89" s="40"/>
      <c r="E89" s="41"/>
      <c r="F89" s="41"/>
      <c r="G89" s="41"/>
      <c r="H89" s="50"/>
      <c r="I89" s="51"/>
      <c r="J89" s="51"/>
      <c r="K89" s="52"/>
      <c r="L89" s="51"/>
      <c r="M89" s="52"/>
      <c r="N89" s="51"/>
      <c r="O89" s="52"/>
      <c r="P89" s="51"/>
      <c r="Q89" s="51"/>
      <c r="R89" s="51"/>
      <c r="S89" s="51"/>
      <c r="T89" s="52"/>
      <c r="U89" s="41"/>
    </row>
    <row r="90" spans="1:21" s="53" customFormat="1">
      <c r="A90" s="38"/>
      <c r="B90" s="39"/>
      <c r="C90" s="40"/>
      <c r="D90" s="40"/>
      <c r="E90" s="41"/>
      <c r="F90" s="41"/>
      <c r="G90" s="41"/>
      <c r="H90" s="50"/>
      <c r="I90" s="51"/>
      <c r="J90" s="51"/>
      <c r="K90" s="52"/>
      <c r="L90" s="51"/>
      <c r="M90" s="52"/>
      <c r="N90" s="51"/>
      <c r="O90" s="52"/>
      <c r="P90" s="51"/>
      <c r="Q90" s="51"/>
      <c r="R90" s="51"/>
      <c r="S90" s="51"/>
      <c r="T90" s="52"/>
      <c r="U90" s="41"/>
    </row>
    <row r="91" spans="1:21" s="53" customFormat="1">
      <c r="A91" s="38"/>
      <c r="B91" s="39"/>
      <c r="C91" s="40"/>
      <c r="D91" s="40"/>
      <c r="E91" s="41"/>
      <c r="F91" s="41"/>
      <c r="G91" s="41"/>
      <c r="H91" s="50"/>
      <c r="I91" s="51"/>
      <c r="J91" s="51"/>
      <c r="K91" s="52"/>
      <c r="L91" s="51"/>
      <c r="M91" s="52"/>
      <c r="N91" s="51"/>
      <c r="O91" s="52"/>
      <c r="P91" s="51"/>
      <c r="Q91" s="51"/>
      <c r="R91" s="51"/>
      <c r="S91" s="51"/>
      <c r="T91" s="52"/>
      <c r="U91" s="41"/>
    </row>
    <row r="92" spans="1:21" s="53" customFormat="1">
      <c r="A92" s="38"/>
      <c r="B92" s="39"/>
      <c r="C92" s="40"/>
      <c r="D92" s="40"/>
      <c r="E92" s="41"/>
      <c r="F92" s="41"/>
      <c r="G92" s="41"/>
      <c r="H92" s="50"/>
      <c r="I92" s="51"/>
      <c r="J92" s="51"/>
      <c r="K92" s="52"/>
      <c r="L92" s="51"/>
      <c r="M92" s="52"/>
      <c r="N92" s="51"/>
      <c r="O92" s="52"/>
      <c r="P92" s="51"/>
      <c r="Q92" s="51"/>
      <c r="R92" s="51"/>
      <c r="S92" s="51"/>
      <c r="T92" s="52"/>
      <c r="U92" s="41"/>
    </row>
    <row r="93" spans="1:21" s="53" customFormat="1">
      <c r="A93" s="38"/>
      <c r="B93" s="39"/>
      <c r="C93" s="40"/>
      <c r="D93" s="40"/>
      <c r="E93" s="41"/>
      <c r="F93" s="41"/>
      <c r="G93" s="41"/>
      <c r="H93" s="50"/>
      <c r="I93" s="51"/>
      <c r="J93" s="51"/>
      <c r="K93" s="52"/>
      <c r="L93" s="51"/>
      <c r="M93" s="52"/>
      <c r="N93" s="51"/>
      <c r="O93" s="52"/>
      <c r="P93" s="51"/>
      <c r="Q93" s="51"/>
      <c r="R93" s="51"/>
      <c r="S93" s="51"/>
      <c r="T93" s="52"/>
      <c r="U93" s="41"/>
    </row>
    <row r="94" spans="1:21" s="53" customFormat="1">
      <c r="A94" s="38"/>
      <c r="B94" s="39"/>
      <c r="C94" s="40"/>
      <c r="D94" s="40"/>
      <c r="E94" s="41"/>
      <c r="F94" s="41"/>
      <c r="G94" s="41"/>
      <c r="H94" s="50"/>
      <c r="I94" s="51"/>
      <c r="J94" s="51"/>
      <c r="K94" s="52"/>
      <c r="L94" s="51"/>
      <c r="M94" s="52"/>
      <c r="N94" s="51"/>
      <c r="O94" s="52"/>
      <c r="P94" s="51"/>
      <c r="Q94" s="51"/>
      <c r="R94" s="51"/>
      <c r="S94" s="51"/>
      <c r="T94" s="52"/>
      <c r="U94" s="41"/>
    </row>
    <row r="95" spans="1:21">
      <c r="A95" s="9"/>
      <c r="B95" s="1"/>
      <c r="C95" s="8"/>
      <c r="D95" s="8"/>
      <c r="E95" s="2"/>
      <c r="F95" s="2"/>
      <c r="G95" s="2"/>
      <c r="H95" s="7"/>
      <c r="I95" s="5"/>
      <c r="J95" s="5"/>
      <c r="K95" s="6"/>
      <c r="L95" s="5"/>
      <c r="M95" s="6"/>
      <c r="N95" s="5"/>
      <c r="O95" s="6"/>
      <c r="P95" s="5"/>
      <c r="Q95" s="5"/>
      <c r="R95" s="5"/>
      <c r="S95" s="5"/>
      <c r="T95" s="6"/>
      <c r="U95" s="2"/>
    </row>
    <row r="96" spans="1:21">
      <c r="A96" s="9"/>
      <c r="B96" s="1"/>
      <c r="C96" s="8"/>
      <c r="D96" s="8"/>
      <c r="E96" s="2"/>
      <c r="F96" s="2"/>
      <c r="G96" s="2"/>
      <c r="H96" s="7"/>
      <c r="I96" s="5"/>
      <c r="J96" s="5"/>
      <c r="K96" s="6"/>
      <c r="L96" s="5"/>
      <c r="M96" s="6"/>
      <c r="N96" s="5"/>
      <c r="O96" s="6"/>
      <c r="P96" s="5"/>
      <c r="Q96" s="5"/>
      <c r="R96" s="5"/>
      <c r="S96" s="5"/>
      <c r="T96" s="6"/>
      <c r="U96" s="2"/>
    </row>
    <row r="97" spans="1:21">
      <c r="A97" s="10"/>
      <c r="B97" s="11"/>
      <c r="C97" s="12"/>
      <c r="D97" s="12"/>
      <c r="E97" s="13"/>
      <c r="F97" s="13"/>
      <c r="G97" s="13"/>
      <c r="H97" s="14"/>
      <c r="I97" s="15"/>
      <c r="J97" s="15"/>
      <c r="K97" s="16"/>
      <c r="L97" s="15"/>
      <c r="M97" s="16"/>
      <c r="N97" s="15"/>
      <c r="O97" s="16"/>
      <c r="P97" s="15"/>
      <c r="Q97" s="15"/>
      <c r="R97" s="15"/>
      <c r="S97" s="15"/>
      <c r="T97" s="16"/>
      <c r="U97" s="13"/>
    </row>
    <row r="98" spans="1:21">
      <c r="A98" s="10"/>
      <c r="B98" s="11"/>
      <c r="C98" s="12"/>
      <c r="D98" s="12"/>
      <c r="E98" s="13"/>
      <c r="F98" s="13"/>
      <c r="G98" s="13"/>
      <c r="H98" s="14"/>
      <c r="I98" s="15"/>
      <c r="J98" s="15"/>
      <c r="K98" s="16"/>
      <c r="L98" s="15"/>
      <c r="M98" s="16"/>
      <c r="N98" s="15"/>
      <c r="O98" s="16"/>
      <c r="P98" s="15"/>
      <c r="Q98" s="15"/>
      <c r="R98" s="15"/>
      <c r="S98" s="15"/>
      <c r="T98" s="16"/>
      <c r="U98" s="13"/>
    </row>
  </sheetData>
  <mergeCells count="25">
    <mergeCell ref="U52:U53"/>
    <mergeCell ref="U6:U7"/>
    <mergeCell ref="F6:F7"/>
    <mergeCell ref="G6:G7"/>
    <mergeCell ref="A5:U5"/>
    <mergeCell ref="A52:A53"/>
    <mergeCell ref="B52:B53"/>
    <mergeCell ref="H52:H53"/>
    <mergeCell ref="I52:O52"/>
    <mergeCell ref="A51:U51"/>
    <mergeCell ref="P52:T52"/>
    <mergeCell ref="A1:U3"/>
    <mergeCell ref="E6:E7"/>
    <mergeCell ref="A6:A7"/>
    <mergeCell ref="B6:B7"/>
    <mergeCell ref="C6:C7"/>
    <mergeCell ref="D6:D7"/>
    <mergeCell ref="H6:H7"/>
    <mergeCell ref="I6:O6"/>
    <mergeCell ref="P6:T6"/>
    <mergeCell ref="C52:C53"/>
    <mergeCell ref="D52:D53"/>
    <mergeCell ref="E52:E53"/>
    <mergeCell ref="F52:F53"/>
    <mergeCell ref="G52:G53"/>
  </mergeCells>
  <phoneticPr fontId="3" type="noConversion"/>
  <pageMargins left="0.51181102362204722" right="0.51181102362204722" top="0.74803149606299213" bottom="0.55118110236220474" header="0.31496062992125984" footer="0.31496062992125984"/>
  <pageSetup paperSize="9" scale="50" fitToHeight="0" orientation="landscape" r:id="rId1"/>
  <colBreaks count="4" manualBreakCount="4">
    <brk id="21" max="133" man="1"/>
    <brk id="22" max="133" man="1"/>
    <brk id="23" max="133" man="1"/>
    <brk id="24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Общий</cp:lastModifiedBy>
  <cp:lastPrinted>2021-12-03T14:46:51Z</cp:lastPrinted>
  <dcterms:created xsi:type="dcterms:W3CDTF">2021-04-02T10:05:47Z</dcterms:created>
  <dcterms:modified xsi:type="dcterms:W3CDTF">2022-06-29T09:12:46Z</dcterms:modified>
</cp:coreProperties>
</file>